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/>
  <mc:AlternateContent xmlns:mc="http://schemas.openxmlformats.org/markup-compatibility/2006">
    <mc:Choice Requires="x15">
      <x15ac:absPath xmlns:x15ac="http://schemas.microsoft.com/office/spreadsheetml/2010/11/ac" url="C:\Users\pleas\Downloads\"/>
    </mc:Choice>
  </mc:AlternateContent>
  <xr:revisionPtr revIDLastSave="0" documentId="8_{1F689E6F-5D48-4B1B-AC8F-2AE5EB32A13B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WBS" sheetId="1" r:id="rId1"/>
    <sheet name="신용정보입력" sheetId="5" state="hidden" r:id="rId2"/>
    <sheet name="Copy of 수수료 결제의 사본" sheetId="6" state="hidden" r:id="rId3"/>
    <sheet name="회의록_3_설계" sheetId="7" state="hidden" r:id="rId4"/>
    <sheet name="회의록_4_구현" sheetId="8" state="hidden" r:id="rId5"/>
    <sheet name="회의록_5_배포" sheetId="9" state="hidden" r:id="rId6"/>
  </sheets>
  <calcPr calcId="191029"/>
</workbook>
</file>

<file path=xl/calcChain.xml><?xml version="1.0" encoding="utf-8"?>
<calcChain xmlns="http://schemas.openxmlformats.org/spreadsheetml/2006/main">
  <c r="I60" i="1" l="1"/>
  <c r="G60" i="1"/>
  <c r="I59" i="1"/>
  <c r="G59" i="1"/>
  <c r="I58" i="1"/>
  <c r="G58" i="1"/>
  <c r="I56" i="1"/>
  <c r="G56" i="1"/>
  <c r="I55" i="1"/>
  <c r="G55" i="1"/>
  <c r="I54" i="1"/>
  <c r="G54" i="1"/>
  <c r="I53" i="1"/>
  <c r="G53" i="1"/>
  <c r="I51" i="1"/>
  <c r="G51" i="1"/>
  <c r="I50" i="1"/>
  <c r="G50" i="1"/>
  <c r="I49" i="1"/>
  <c r="G49" i="1"/>
  <c r="I48" i="1"/>
  <c r="G48" i="1"/>
  <c r="I47" i="1"/>
  <c r="G47" i="1"/>
  <c r="I46" i="1"/>
  <c r="G46" i="1"/>
  <c r="I45" i="1"/>
  <c r="G45" i="1"/>
  <c r="I43" i="1"/>
  <c r="G43" i="1"/>
  <c r="I42" i="1"/>
  <c r="G42" i="1"/>
  <c r="I41" i="1"/>
  <c r="G41" i="1"/>
  <c r="I40" i="1"/>
  <c r="G40" i="1"/>
  <c r="I39" i="1"/>
  <c r="G39" i="1"/>
  <c r="I38" i="1"/>
  <c r="G38" i="1"/>
  <c r="I37" i="1"/>
  <c r="G37" i="1"/>
  <c r="I36" i="1"/>
  <c r="G36" i="1"/>
  <c r="I35" i="1"/>
  <c r="G35" i="1"/>
  <c r="I34" i="1"/>
  <c r="G34" i="1"/>
  <c r="I33" i="1"/>
  <c r="G33" i="1"/>
  <c r="I32" i="1"/>
  <c r="G32" i="1"/>
  <c r="I31" i="1"/>
  <c r="G31" i="1"/>
  <c r="I30" i="1"/>
  <c r="G30" i="1"/>
  <c r="I29" i="1"/>
  <c r="G29" i="1"/>
  <c r="I28" i="1"/>
  <c r="G28" i="1"/>
  <c r="I27" i="1"/>
  <c r="G27" i="1"/>
  <c r="I26" i="1"/>
  <c r="G26" i="1"/>
  <c r="I25" i="1"/>
  <c r="G25" i="1"/>
  <c r="I24" i="1"/>
  <c r="G24" i="1"/>
  <c r="I23" i="1"/>
  <c r="G23" i="1"/>
  <c r="I21" i="1"/>
  <c r="G21" i="1"/>
  <c r="I20" i="1"/>
  <c r="G20" i="1"/>
  <c r="I19" i="1"/>
  <c r="G19" i="1"/>
  <c r="I18" i="1"/>
  <c r="G18" i="1"/>
  <c r="I17" i="1"/>
  <c r="G17" i="1"/>
  <c r="I16" i="1"/>
  <c r="G16" i="1"/>
  <c r="I15" i="1"/>
  <c r="G15" i="1"/>
  <c r="G13" i="1"/>
  <c r="I12" i="1"/>
  <c r="G12" i="1"/>
  <c r="I11" i="1"/>
  <c r="G11" i="1"/>
  <c r="I10" i="1"/>
  <c r="G10" i="1"/>
  <c r="I9" i="1"/>
  <c r="G9" i="1"/>
  <c r="I7" i="1"/>
  <c r="G7" i="1"/>
  <c r="I6" i="1"/>
  <c r="G6" i="1"/>
  <c r="D3" i="1"/>
</calcChain>
</file>

<file path=xl/sharedStrings.xml><?xml version="1.0" encoding="utf-8"?>
<sst xmlns="http://schemas.openxmlformats.org/spreadsheetml/2006/main" count="312" uniqueCount="174">
  <si>
    <t>Project Start</t>
  </si>
  <si>
    <t>Today</t>
  </si>
  <si>
    <t>번호</t>
  </si>
  <si>
    <t>일감</t>
  </si>
  <si>
    <t>중요도</t>
  </si>
  <si>
    <t>시작일</t>
  </si>
  <si>
    <t>완료일</t>
  </si>
  <si>
    <t>투입인원</t>
  </si>
  <si>
    <t>기간</t>
  </si>
  <si>
    <t>진행도</t>
  </si>
  <si>
    <t>완료</t>
  </si>
  <si>
    <t>4월</t>
  </si>
  <si>
    <t>5월</t>
  </si>
  <si>
    <t>6월</t>
  </si>
  <si>
    <t>계획</t>
  </si>
  <si>
    <t>(high/mid/low)</t>
  </si>
  <si>
    <t>(YY-MM-DD)</t>
  </si>
  <si>
    <t>일</t>
  </si>
  <si>
    <t>%</t>
  </si>
  <si>
    <t>WBS 작성 및 확정</t>
  </si>
  <si>
    <t>very high</t>
  </si>
  <si>
    <t>추경현</t>
  </si>
  <si>
    <t>착수 보고서 작성 및 발표</t>
  </si>
  <si>
    <t>분석</t>
  </si>
  <si>
    <t xml:space="preserve"> </t>
  </si>
  <si>
    <t>개발 장비 설치 및 설정</t>
  </si>
  <si>
    <t>.</t>
  </si>
  <si>
    <t>현행 업무 분석 (AS_IS)</t>
  </si>
  <si>
    <t>요구 사항 분석(TO_BE)</t>
  </si>
  <si>
    <t>2.3.1</t>
  </si>
  <si>
    <t>요구사항 수렴</t>
  </si>
  <si>
    <t>2.3.2</t>
  </si>
  <si>
    <t>요구사항 분석</t>
  </si>
  <si>
    <t>설계</t>
  </si>
  <si>
    <t>ERD 설계</t>
  </si>
  <si>
    <t>화면 레이아웃 설계</t>
  </si>
  <si>
    <t>high</t>
  </si>
  <si>
    <t>김영빈, 김창민, 추경현</t>
  </si>
  <si>
    <t>DB 설계 및 연결</t>
  </si>
  <si>
    <t>김해란, 오근주</t>
  </si>
  <si>
    <t>메뉴, 기능 및 사용자 권한 설계</t>
  </si>
  <si>
    <t>프로그램 설계</t>
  </si>
  <si>
    <t>인터페이스 설계</t>
  </si>
  <si>
    <t>설계 산출물 검토 및 확정</t>
  </si>
  <si>
    <t>개발 및 구축</t>
  </si>
  <si>
    <t>Front-End 프로그래밍</t>
  </si>
  <si>
    <t>4.1.1</t>
  </si>
  <si>
    <t>웹디자인 (UI/UX)</t>
  </si>
  <si>
    <t>4.1.2</t>
  </si>
  <si>
    <t>웹퍼블리싱</t>
  </si>
  <si>
    <t>Back-End 프로그래밍</t>
  </si>
  <si>
    <t>4.2.1</t>
  </si>
  <si>
    <t>ORM - Entity Class 생성 및 연관관계 매핑</t>
  </si>
  <si>
    <t>김해란, 오근주, 추경현</t>
  </si>
  <si>
    <t>4.2.2</t>
  </si>
  <si>
    <t>DTO(request, response) class 작성</t>
  </si>
  <si>
    <t>4.2.3</t>
  </si>
  <si>
    <t>정보 보안 기능 - JWT</t>
  </si>
  <si>
    <t>김창민</t>
  </si>
  <si>
    <t>4.2.4</t>
  </si>
  <si>
    <t>회원 관련 기능 - 1. 회원 가입</t>
  </si>
  <si>
    <t>4.2.5</t>
  </si>
  <si>
    <t xml:space="preserve">회원 관련 기능 - 2. 회원 정보 수정 </t>
  </si>
  <si>
    <t>오근주</t>
  </si>
  <si>
    <t>4.2.6</t>
  </si>
  <si>
    <t>회원 관련 기능 - 3. 회원 탈퇴</t>
  </si>
  <si>
    <t>4.2.7</t>
  </si>
  <si>
    <t>회원 관련 기능 - 4. 로그인</t>
  </si>
  <si>
    <t>normal</t>
  </si>
  <si>
    <t>4.2.8</t>
  </si>
  <si>
    <t>회원 관련 기능 - 5. 로그아웃</t>
  </si>
  <si>
    <t>4.2.9</t>
  </si>
  <si>
    <t>회원 관련 기능 - 6. 이메일 인증을 통해 아이디 찾기</t>
  </si>
  <si>
    <t>4.2.10</t>
  </si>
  <si>
    <t xml:space="preserve">회원 관련 기능 - 7. 이메일 인증을 통해 비밀번호 찾기 </t>
  </si>
  <si>
    <t>4.2.11</t>
  </si>
  <si>
    <t>고객센터 기능 - 1. 게시글(공지사항, QnA, FAQ ) 조회</t>
  </si>
  <si>
    <t>김영빈, 추경현</t>
  </si>
  <si>
    <t>4.2.12</t>
  </si>
  <si>
    <t>고객센터 기능 - 2. 게시글(공지사항, QnA, FAQ ) 등록</t>
  </si>
  <si>
    <t>4.2.13</t>
  </si>
  <si>
    <t>고객센터 기능 - 3. 게시글(공지사항, QnA, FAQ ) 수정</t>
  </si>
  <si>
    <t>4.2.14</t>
  </si>
  <si>
    <t>고객센터 기능 - 4. 게시글(공지사항, QnA, FAQ ) 삭제</t>
  </si>
  <si>
    <t>4.2.15</t>
  </si>
  <si>
    <t>고객센터 기능 - 5. 게시글(공지사항, QnA, FAQ ) 페이징</t>
  </si>
  <si>
    <t>4.2.16</t>
  </si>
  <si>
    <t>고객센터 기능 - 6. 게시글(공지사항, QnA, FAQ ) 검색</t>
  </si>
  <si>
    <t>4.2.17</t>
  </si>
  <si>
    <t>고객센터 기능 - 7. 게시글(공지사항, QnA, FAQ) 댓글</t>
  </si>
  <si>
    <t>4.2.18</t>
  </si>
  <si>
    <t>고객센터 기능 - 8. 게시글(공지사항, QnA, FAQ) 첨부파일</t>
  </si>
  <si>
    <t>4.2.19</t>
  </si>
  <si>
    <t>금융 관련 기능 - 1. 금융 정보 입력</t>
  </si>
  <si>
    <t>4.2.20</t>
  </si>
  <si>
    <t>금융 관련 기능 - 2. 금융 정보 수정</t>
  </si>
  <si>
    <t>4.2.21</t>
  </si>
  <si>
    <t>금융 관련 기능 - 3. 금융 정보 삭제</t>
  </si>
  <si>
    <t>4.2.22</t>
  </si>
  <si>
    <t>금융 관련 기능 - 4.  금융 정보 주요 항목 추출 및 정제</t>
  </si>
  <si>
    <t>4.2.23</t>
  </si>
  <si>
    <t>금융 정보 시각화 - 1. 신용 점수 및 타인과 비교 가능한 정보 시각화</t>
  </si>
  <si>
    <t>4.2.24</t>
  </si>
  <si>
    <t>금융 정보 시각화 - 2. 신용관련 위험분석 및 타인과 비교 가능한 정보 시각화</t>
  </si>
  <si>
    <t>4.2.25</t>
  </si>
  <si>
    <t xml:space="preserve">금융 정보 시각화 - 3. 나와 타인의 금융 정보 점수 비교 </t>
  </si>
  <si>
    <t>테스트</t>
  </si>
  <si>
    <t>단위테스트 실시</t>
  </si>
  <si>
    <t>통합 테스트 실시</t>
  </si>
  <si>
    <t>취약점 진단</t>
  </si>
  <si>
    <t>취약점 보완</t>
  </si>
  <si>
    <t>이행 및 안정화</t>
  </si>
  <si>
    <t xml:space="preserve">    6.1 운영매뉴얼 작성</t>
  </si>
  <si>
    <t xml:space="preserve">    6.3 시스템 서비스 오픈</t>
  </si>
  <si>
    <t xml:space="preserve">    6.3 프로젝트 종료</t>
  </si>
  <si>
    <t>기준</t>
  </si>
  <si>
    <t>업무명 (중분류)</t>
  </si>
  <si>
    <t>개요 (소분류)</t>
  </si>
  <si>
    <t>상세 (요구사항)</t>
  </si>
  <si>
    <t>완료 여부</t>
  </si>
  <si>
    <t>우선순위</t>
  </si>
  <si>
    <t>담당자</t>
  </si>
  <si>
    <t>신용정보입력</t>
  </si>
  <si>
    <t>고객</t>
  </si>
  <si>
    <t>신용 정보 입력</t>
  </si>
  <si>
    <t>계좌정보</t>
  </si>
  <si>
    <t>계좌번호, 은행명을 입력할 수 있다.</t>
  </si>
  <si>
    <t>대출정보</t>
  </si>
  <si>
    <t>본인이 계약한 대출상품을 입력한다.</t>
  </si>
  <si>
    <t xml:space="preserve">수수료 결제
제출처와 보고서 종류를 선택하고 해당하는 수수료 금액을 결제한다
</t>
  </si>
  <si>
    <t>완료여부</t>
  </si>
  <si>
    <t>개인</t>
  </si>
  <si>
    <t>수수료 결제</t>
  </si>
  <si>
    <t>제출처 구분</t>
  </si>
  <si>
    <t>제출 용도를 선택할 수 있다.</t>
  </si>
  <si>
    <t>보고서 구분</t>
  </si>
  <si>
    <t>제출할 보고서를 선택할 수 있다.</t>
  </si>
  <si>
    <t>수수료 결제 방식</t>
  </si>
  <si>
    <t>결제 방식을 선택할 수 있다. (휴대폰결제, 신용카드 등록, 계좌번호 등록..)</t>
  </si>
  <si>
    <t>결제 페이지로 넘어간다.</t>
  </si>
  <si>
    <t>운영자</t>
  </si>
  <si>
    <t xml:space="preserve"> 회 의 록</t>
  </si>
  <si>
    <t>회의주제</t>
  </si>
  <si>
    <t>작성자</t>
  </si>
  <si>
    <t>김영빈 동무</t>
  </si>
  <si>
    <t>작성일</t>
  </si>
  <si>
    <t>일시</t>
  </si>
  <si>
    <t>2022. 12. 26, 15:00 ~ 22:00</t>
  </si>
  <si>
    <t>장소</t>
  </si>
  <si>
    <t>kh 정보 교육원</t>
  </si>
  <si>
    <t>참석자</t>
  </si>
  <si>
    <t>팀1: 주종훈, 오근주, 김비오, 김영빈, 김창민. 김해란, 추경현</t>
  </si>
  <si>
    <t>주요내용</t>
  </si>
  <si>
    <t>회의 목적</t>
  </si>
  <si>
    <t>회의 안건</t>
  </si>
  <si>
    <t>회의 내용</t>
  </si>
  <si>
    <t>의결 사항</t>
  </si>
  <si>
    <t>향후 회의 계획</t>
  </si>
  <si>
    <t>증빙 자료</t>
  </si>
  <si>
    <t>스샷 1 / 스샷 2 / 스샷 3 / 스샷 4</t>
  </si>
  <si>
    <t>참가자 확인</t>
  </si>
  <si>
    <t>이원용</t>
  </si>
  <si>
    <t>Signature</t>
  </si>
  <si>
    <t>관리자 확인</t>
  </si>
  <si>
    <t>김원재</t>
  </si>
  <si>
    <t>성유석</t>
  </si>
  <si>
    <t>회의록</t>
  </si>
  <si>
    <t>회의 참석자</t>
  </si>
  <si>
    <t>회의 일자</t>
  </si>
  <si>
    <t>회의 주제</t>
  </si>
  <si>
    <t>분석 안건</t>
  </si>
  <si>
    <t>회의 시간</t>
  </si>
  <si>
    <t>14:30 ~ 16:30</t>
  </si>
  <si>
    <t>1. Discord 공용룸에서 A훈련생 누구의 작성코드를 보니 A 열에서 xx 명령어 대신 xx 로 변경
2. 카카오톡 단체 방에서 B훈련생의 작업이 힘들다고 해서 그딴식으로 프로젝트 참여하면
채용안할꺼고 하더라도 들어와서 빠따칠꺼라고 경고
3. 멘토링 내용 추가
4. +++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</si>
</sst>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yyyy&quot;년 &quot;m&quot;월 &quot;d&quot;일 &quot;dddd"/>
    <numFmt numFmtId="177" formatCode="m/d/yyyy"/>
    <numFmt numFmtId="178" formatCode="yyyy\.\ m\.\ d"/>
    <numFmt numFmtId="179" formatCode="yyyy\-mm\-dd"/>
  </numFmts>
  <fonts count="22">
    <font>
      <sz val="11"/>
      <color rgb="FF000000"/>
      <name val="Calibri"/>
      <scheme val="minor"/>
    </font>
    <font>
      <b/>
      <sz val="20"/>
      <color rgb="FF458DBD"/>
      <name val="Calibri"/>
      <scheme val="minor"/>
    </font>
    <font>
      <sz val="11"/>
      <name val="Calibri"/>
    </font>
    <font>
      <b/>
      <sz val="12"/>
      <color theme="1"/>
      <name val="Calibri"/>
      <scheme val="minor"/>
    </font>
    <font>
      <b/>
      <sz val="11"/>
      <color theme="1"/>
      <name val="Calibri"/>
      <scheme val="minor"/>
    </font>
    <font>
      <b/>
      <sz val="11"/>
      <color rgb="FFFFFFFF"/>
      <name val="Calibri"/>
      <scheme val="minor"/>
    </font>
    <font>
      <b/>
      <sz val="11"/>
      <color theme="1"/>
      <name val="Calibri"/>
      <scheme val="minor"/>
    </font>
    <font>
      <sz val="11"/>
      <color theme="1"/>
      <name val="Calibri"/>
      <scheme val="minor"/>
    </font>
    <font>
      <b/>
      <sz val="11"/>
      <color rgb="FF000000"/>
      <name val="Calibri"/>
    </font>
    <font>
      <b/>
      <sz val="30"/>
      <color rgb="FFFFFFFF"/>
      <name val="Poppins"/>
    </font>
    <font>
      <sz val="11"/>
      <color rgb="FF424651"/>
      <name val="Inter"/>
    </font>
    <font>
      <sz val="11"/>
      <color rgb="FF000000"/>
      <name val="Malgun Gothic"/>
      <family val="3"/>
      <charset val="129"/>
    </font>
    <font>
      <sz val="11"/>
      <color rgb="FFD8CEE6"/>
      <name val="Inter"/>
    </font>
    <font>
      <b/>
      <sz val="24"/>
      <color theme="1"/>
      <name val="Times New Roman"/>
      <family val="1"/>
    </font>
    <font>
      <sz val="11"/>
      <color theme="1"/>
      <name val="Times New Roman"/>
      <family val="1"/>
    </font>
    <font>
      <b/>
      <sz val="10"/>
      <color rgb="FF0000FF"/>
      <name val="Malgun Gothic"/>
      <family val="3"/>
      <charset val="129"/>
    </font>
    <font>
      <sz val="10"/>
      <color theme="1"/>
      <name val="Malgun Gothic"/>
      <family val="3"/>
      <charset val="129"/>
    </font>
    <font>
      <sz val="11"/>
      <color theme="1"/>
      <name val="Calibri"/>
      <family val="2"/>
    </font>
    <font>
      <b/>
      <sz val="20"/>
      <color theme="1"/>
      <name val="Dotum"/>
    </font>
    <font>
      <b/>
      <sz val="20"/>
      <color theme="1"/>
      <name val="Calibri"/>
      <family val="2"/>
    </font>
    <font>
      <sz val="11"/>
      <color theme="1"/>
      <name val="Dotum"/>
    </font>
    <font>
      <sz val="8"/>
      <name val="Calibri"/>
      <family val="3"/>
      <charset val="129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3F3F3"/>
        <bgColor rgb="FFF3F3F3"/>
      </patternFill>
    </fill>
    <fill>
      <patternFill patternType="solid">
        <fgColor rgb="FF458DBD"/>
        <bgColor rgb="FF458DBD"/>
      </patternFill>
    </fill>
    <fill>
      <patternFill patternType="solid">
        <fgColor rgb="FFD9D2E9"/>
        <bgColor rgb="FFD9D2E9"/>
      </patternFill>
    </fill>
    <fill>
      <patternFill patternType="solid">
        <fgColor rgb="FFD9D9D9"/>
        <bgColor rgb="FFD9D9D9"/>
      </patternFill>
    </fill>
    <fill>
      <patternFill patternType="solid">
        <fgColor rgb="FFD8D8D8"/>
        <bgColor rgb="FFD8D8D8"/>
      </patternFill>
    </fill>
    <fill>
      <patternFill patternType="solid">
        <fgColor rgb="FFFFFFFF"/>
        <bgColor rgb="FFFFFFFF"/>
      </patternFill>
    </fill>
    <fill>
      <patternFill patternType="solid">
        <fgColor rgb="FFD8CEE6"/>
        <bgColor rgb="FFD8CEE6"/>
      </patternFill>
    </fill>
    <fill>
      <patternFill patternType="solid">
        <fgColor rgb="FFDDDDDD"/>
        <bgColor rgb="FFDDDDDD"/>
      </patternFill>
    </fill>
    <fill>
      <patternFill patternType="solid">
        <fgColor rgb="FFFFFF00"/>
        <bgColor rgb="FFFFFF00"/>
      </patternFill>
    </fill>
  </fills>
  <borders count="68">
    <border>
      <left/>
      <right/>
      <top/>
      <bottom/>
      <diagonal/>
    </border>
    <border>
      <left style="hair">
        <color rgb="FFCCCCCC"/>
      </left>
      <right/>
      <top style="hair">
        <color rgb="FFCCCCCC"/>
      </top>
      <bottom style="hair">
        <color rgb="FFCCCCCC"/>
      </bottom>
      <diagonal/>
    </border>
    <border>
      <left/>
      <right/>
      <top style="hair">
        <color rgb="FFCCCCCC"/>
      </top>
      <bottom style="hair">
        <color rgb="FFCCCCCC"/>
      </bottom>
      <diagonal/>
    </border>
    <border>
      <left/>
      <right/>
      <top style="hair">
        <color rgb="FFCCCCCC"/>
      </top>
      <bottom/>
      <diagonal/>
    </border>
    <border>
      <left/>
      <right/>
      <top style="thin">
        <color rgb="FFFFFFFF"/>
      </top>
      <bottom/>
      <diagonal/>
    </border>
    <border>
      <left style="hair">
        <color rgb="FFCCCCCC"/>
      </left>
      <right/>
      <top style="hair">
        <color rgb="FFCCCCCC"/>
      </top>
      <bottom/>
      <diagonal/>
    </border>
    <border>
      <left/>
      <right style="hair">
        <color rgb="FFCCCCCC"/>
      </right>
      <top style="hair">
        <color rgb="FFCCCCCC"/>
      </top>
      <bottom/>
      <diagonal/>
    </border>
    <border>
      <left style="hair">
        <color rgb="FFCCCCCC"/>
      </left>
      <right style="hair">
        <color rgb="FFCCCCCC"/>
      </right>
      <top style="hair">
        <color rgb="FFCCCCCC"/>
      </top>
      <bottom style="hair">
        <color rgb="FFCCCCCC"/>
      </bottom>
      <diagonal/>
    </border>
    <border>
      <left style="hair">
        <color rgb="FFCCCCCC"/>
      </left>
      <right/>
      <top/>
      <bottom style="hair">
        <color rgb="FFCCCCCC"/>
      </bottom>
      <diagonal/>
    </border>
    <border>
      <left/>
      <right style="hair">
        <color rgb="FFCCCCCC"/>
      </right>
      <top/>
      <bottom style="hair">
        <color rgb="FFCCCCCC"/>
      </bottom>
      <diagonal/>
    </border>
    <border>
      <left/>
      <right/>
      <top/>
      <bottom style="hair">
        <color rgb="FFCCCCCC"/>
      </bottom>
      <diagonal/>
    </border>
    <border>
      <left/>
      <right/>
      <top/>
      <bottom style="thin">
        <color rgb="FF000000"/>
      </bottom>
      <diagonal/>
    </border>
    <border>
      <left/>
      <right style="hair">
        <color rgb="FFCCCCCC"/>
      </right>
      <top style="hair">
        <color rgb="FFCCCCCC"/>
      </top>
      <bottom style="hair">
        <color rgb="FFCCCCCC"/>
      </bottom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/>
      <right style="medium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thin">
        <color rgb="FF000000"/>
      </left>
      <right/>
      <top/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medium">
        <color rgb="FF000000"/>
      </right>
      <top style="thin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thin">
        <color rgb="FFD9D2E9"/>
      </left>
      <right/>
      <top style="thin">
        <color rgb="FFD9D2E9"/>
      </top>
      <bottom style="thin">
        <color rgb="FFD9D2E9"/>
      </bottom>
      <diagonal/>
    </border>
    <border>
      <left/>
      <right/>
      <top style="thin">
        <color rgb="FFD9D2E9"/>
      </top>
      <bottom style="thin">
        <color rgb="FFD9D2E9"/>
      </bottom>
      <diagonal/>
    </border>
    <border>
      <left/>
      <right style="thin">
        <color rgb="FFD9D2E9"/>
      </right>
      <top style="thin">
        <color rgb="FFD9D2E9"/>
      </top>
      <bottom style="thin">
        <color rgb="FFD9D2E9"/>
      </bottom>
      <diagonal/>
    </border>
    <border>
      <left style="thin">
        <color rgb="FFD9D2E9"/>
      </left>
      <right style="thin">
        <color rgb="FFD9D2E9"/>
      </right>
      <top style="thin">
        <color rgb="FFD9D2E9"/>
      </top>
      <bottom style="thin">
        <color rgb="FFD9D2E9"/>
      </bottom>
      <diagonal/>
    </border>
    <border>
      <left style="thin">
        <color rgb="FFD9D2E9"/>
      </left>
      <right style="thin">
        <color rgb="FFD9D2E9"/>
      </right>
      <top style="thin">
        <color rgb="FFD9D2E9"/>
      </top>
      <bottom/>
      <diagonal/>
    </border>
    <border>
      <left style="thin">
        <color rgb="FFD9D2E9"/>
      </left>
      <right style="thin">
        <color rgb="FFD9D2E9"/>
      </right>
      <top/>
      <bottom/>
      <diagonal/>
    </border>
    <border>
      <left style="thin">
        <color rgb="FFD9D2E9"/>
      </left>
      <right style="thin">
        <color rgb="FFD9D2E9"/>
      </right>
      <top/>
      <bottom style="thin">
        <color rgb="FFD9D2E9"/>
      </bottom>
      <diagonal/>
    </border>
    <border>
      <left/>
      <right style="thin">
        <color rgb="FFD9D2E9"/>
      </right>
      <top/>
      <bottom style="thin">
        <color rgb="FFD9D2E9"/>
      </bottom>
      <diagonal/>
    </border>
    <border>
      <left style="thin">
        <color rgb="FFEFEFEF"/>
      </left>
      <right style="thin">
        <color rgb="FFEFEFEF"/>
      </right>
      <top style="thin">
        <color rgb="FFEFEFEF"/>
      </top>
      <bottom/>
      <diagonal/>
    </border>
    <border>
      <left/>
      <right style="thin">
        <color rgb="FFD9D2E9"/>
      </right>
      <top style="thin">
        <color rgb="FFD9D2E9"/>
      </top>
      <bottom/>
      <diagonal/>
    </border>
    <border>
      <left style="thin">
        <color rgb="FFEFEFEF"/>
      </left>
      <right style="thin">
        <color rgb="FFEFEFEF"/>
      </right>
      <top/>
      <bottom style="thin">
        <color rgb="FFEFEFEF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</borders>
  <cellStyleXfs count="1">
    <xf numFmtId="0" fontId="0" fillId="0" borderId="0"/>
  </cellStyleXfs>
  <cellXfs count="169">
    <xf numFmtId="0" fontId="0" fillId="0" borderId="0" xfId="0" applyAlignment="1">
      <alignment vertical="center"/>
    </xf>
    <xf numFmtId="0" fontId="1" fillId="0" borderId="4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 wrapText="1"/>
    </xf>
    <xf numFmtId="176" fontId="4" fillId="0" borderId="7" xfId="0" applyNumberFormat="1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3" fillId="0" borderId="8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11" xfId="0" applyFont="1" applyBorder="1" applyAlignment="1">
      <alignment vertical="center" wrapText="1"/>
    </xf>
    <xf numFmtId="0" fontId="5" fillId="3" borderId="7" xfId="0" applyFont="1" applyFill="1" applyBorder="1" applyAlignment="1">
      <alignment horizontal="center" vertical="center" wrapText="1"/>
    </xf>
    <xf numFmtId="177" fontId="5" fillId="3" borderId="7" xfId="0" applyNumberFormat="1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4" fillId="2" borderId="7" xfId="0" applyFont="1" applyFill="1" applyBorder="1" applyAlignment="1">
      <alignment horizontal="center" vertical="center" wrapText="1"/>
    </xf>
    <xf numFmtId="177" fontId="4" fillId="2" borderId="7" xfId="0" applyNumberFormat="1" applyFont="1" applyFill="1" applyBorder="1" applyAlignment="1">
      <alignment horizontal="center" vertical="center" wrapText="1"/>
    </xf>
    <xf numFmtId="9" fontId="4" fillId="2" borderId="7" xfId="0" applyNumberFormat="1" applyFont="1" applyFill="1" applyBorder="1" applyAlignment="1">
      <alignment vertical="center" wrapText="1"/>
    </xf>
    <xf numFmtId="0" fontId="4" fillId="2" borderId="7" xfId="0" applyFont="1" applyFill="1" applyBorder="1" applyAlignment="1">
      <alignment vertical="center" wrapText="1"/>
    </xf>
    <xf numFmtId="9" fontId="4" fillId="2" borderId="7" xfId="0" applyNumberFormat="1" applyFont="1" applyFill="1" applyBorder="1" applyAlignment="1">
      <alignment horizontal="center" vertical="center" wrapText="1"/>
    </xf>
    <xf numFmtId="0" fontId="6" fillId="4" borderId="16" xfId="0" applyFont="1" applyFill="1" applyBorder="1" applyAlignment="1">
      <alignment horizontal="center" vertical="center"/>
    </xf>
    <xf numFmtId="0" fontId="6" fillId="4" borderId="17" xfId="0" applyFont="1" applyFill="1" applyBorder="1" applyAlignment="1">
      <alignment horizontal="center" vertical="center"/>
    </xf>
    <xf numFmtId="0" fontId="6" fillId="4" borderId="18" xfId="0" applyFont="1" applyFill="1" applyBorder="1" applyAlignment="1">
      <alignment horizontal="center" vertical="center"/>
    </xf>
    <xf numFmtId="0" fontId="6" fillId="4" borderId="19" xfId="0" applyFont="1" applyFill="1" applyBorder="1" applyAlignment="1">
      <alignment horizontal="center" vertical="center"/>
    </xf>
    <xf numFmtId="0" fontId="6" fillId="4" borderId="11" xfId="0" applyFont="1" applyFill="1" applyBorder="1" applyAlignment="1">
      <alignment horizontal="center" vertical="center"/>
    </xf>
    <xf numFmtId="0" fontId="6" fillId="4" borderId="20" xfId="0" applyFont="1" applyFill="1" applyBorder="1" applyAlignment="1">
      <alignment horizontal="center" vertical="center"/>
    </xf>
    <xf numFmtId="0" fontId="4" fillId="0" borderId="7" xfId="0" applyFont="1" applyBorder="1" applyAlignment="1">
      <alignment vertical="center" wrapText="1"/>
    </xf>
    <xf numFmtId="0" fontId="4" fillId="0" borderId="7" xfId="0" applyFont="1" applyBorder="1" applyAlignment="1">
      <alignment horizontal="center" vertical="center" wrapText="1"/>
    </xf>
    <xf numFmtId="178" fontId="4" fillId="0" borderId="7" xfId="0" applyNumberFormat="1" applyFont="1" applyBorder="1" applyAlignment="1">
      <alignment horizontal="center" vertical="center" wrapText="1"/>
    </xf>
    <xf numFmtId="3" fontId="4" fillId="0" borderId="7" xfId="0" applyNumberFormat="1" applyFont="1" applyBorder="1" applyAlignment="1">
      <alignment horizontal="center" vertical="center" wrapText="1"/>
    </xf>
    <xf numFmtId="9" fontId="4" fillId="0" borderId="7" xfId="0" applyNumberFormat="1" applyFont="1" applyBorder="1" applyAlignment="1">
      <alignment horizontal="center" vertical="center" wrapText="1"/>
    </xf>
    <xf numFmtId="0" fontId="7" fillId="3" borderId="16" xfId="0" applyFont="1" applyFill="1" applyBorder="1"/>
    <xf numFmtId="0" fontId="7" fillId="3" borderId="17" xfId="0" applyFont="1" applyFill="1" applyBorder="1"/>
    <xf numFmtId="0" fontId="7" fillId="3" borderId="18" xfId="0" applyFont="1" applyFill="1" applyBorder="1"/>
    <xf numFmtId="0" fontId="7" fillId="7" borderId="17" xfId="0" applyFont="1" applyFill="1" applyBorder="1"/>
    <xf numFmtId="0" fontId="7" fillId="7" borderId="18" xfId="0" applyFont="1" applyFill="1" applyBorder="1"/>
    <xf numFmtId="0" fontId="7" fillId="7" borderId="11" xfId="0" applyFont="1" applyFill="1" applyBorder="1"/>
    <xf numFmtId="0" fontId="7" fillId="7" borderId="16" xfId="0" applyFont="1" applyFill="1" applyBorder="1"/>
    <xf numFmtId="0" fontId="7" fillId="7" borderId="24" xfId="0" applyFont="1" applyFill="1" applyBorder="1"/>
    <xf numFmtId="0" fontId="7" fillId="7" borderId="20" xfId="0" applyFont="1" applyFill="1" applyBorder="1"/>
    <xf numFmtId="0" fontId="7" fillId="0" borderId="0" xfId="0" applyFont="1"/>
    <xf numFmtId="0" fontId="7" fillId="3" borderId="25" xfId="0" applyFont="1" applyFill="1" applyBorder="1"/>
    <xf numFmtId="0" fontId="7" fillId="3" borderId="24" xfId="0" applyFont="1" applyFill="1" applyBorder="1"/>
    <xf numFmtId="0" fontId="7" fillId="7" borderId="25" xfId="0" applyFont="1" applyFill="1" applyBorder="1"/>
    <xf numFmtId="0" fontId="7" fillId="7" borderId="26" xfId="0" applyFont="1" applyFill="1" applyBorder="1"/>
    <xf numFmtId="178" fontId="4" fillId="2" borderId="7" xfId="0" applyNumberFormat="1" applyFont="1" applyFill="1" applyBorder="1" applyAlignment="1">
      <alignment horizontal="center" vertical="center" wrapText="1"/>
    </xf>
    <xf numFmtId="0" fontId="4" fillId="0" borderId="7" xfId="0" applyFont="1" applyBorder="1" applyAlignment="1">
      <alignment horizontal="right" vertical="center" wrapText="1"/>
    </xf>
    <xf numFmtId="4" fontId="4" fillId="0" borderId="7" xfId="0" applyNumberFormat="1" applyFont="1" applyBorder="1" applyAlignment="1">
      <alignment horizontal="center" vertical="center" wrapText="1"/>
    </xf>
    <xf numFmtId="0" fontId="8" fillId="7" borderId="0" xfId="0" applyFont="1" applyFill="1" applyAlignment="1">
      <alignment horizontal="left" vertical="center"/>
    </xf>
    <xf numFmtId="0" fontId="4" fillId="2" borderId="1" xfId="0" applyFont="1" applyFill="1" applyBorder="1" applyAlignment="1">
      <alignment horizontal="center" vertical="center" wrapText="1"/>
    </xf>
    <xf numFmtId="0" fontId="7" fillId="3" borderId="11" xfId="0" applyFont="1" applyFill="1" applyBorder="1"/>
    <xf numFmtId="9" fontId="7" fillId="0" borderId="7" xfId="0" applyNumberFormat="1" applyFont="1" applyBorder="1" applyAlignment="1">
      <alignment vertical="center"/>
    </xf>
    <xf numFmtId="177" fontId="4" fillId="0" borderId="7" xfId="0" applyNumberFormat="1" applyFont="1" applyBorder="1" applyAlignment="1">
      <alignment horizontal="center" vertical="center" wrapText="1"/>
    </xf>
    <xf numFmtId="0" fontId="7" fillId="7" borderId="28" xfId="0" applyFont="1" applyFill="1" applyBorder="1"/>
    <xf numFmtId="0" fontId="7" fillId="7" borderId="29" xfId="0" applyFont="1" applyFill="1" applyBorder="1"/>
    <xf numFmtId="0" fontId="7" fillId="7" borderId="30" xfId="0" applyFont="1" applyFill="1" applyBorder="1"/>
    <xf numFmtId="0" fontId="7" fillId="7" borderId="31" xfId="0" applyFont="1" applyFill="1" applyBorder="1"/>
    <xf numFmtId="0" fontId="7" fillId="7" borderId="21" xfId="0" applyFont="1" applyFill="1" applyBorder="1"/>
    <xf numFmtId="0" fontId="7" fillId="7" borderId="34" xfId="0" applyFont="1" applyFill="1" applyBorder="1"/>
    <xf numFmtId="0" fontId="7" fillId="7" borderId="35" xfId="0" applyFont="1" applyFill="1" applyBorder="1"/>
    <xf numFmtId="0" fontId="7" fillId="7" borderId="0" xfId="0" applyFont="1" applyFill="1"/>
    <xf numFmtId="0" fontId="7" fillId="7" borderId="22" xfId="0" applyFont="1" applyFill="1" applyBorder="1"/>
    <xf numFmtId="0" fontId="7" fillId="7" borderId="36" xfId="0" applyFont="1" applyFill="1" applyBorder="1"/>
    <xf numFmtId="177" fontId="4" fillId="0" borderId="0" xfId="0" applyNumberFormat="1" applyFont="1" applyAlignment="1">
      <alignment horizontal="center" vertical="center" wrapText="1"/>
    </xf>
    <xf numFmtId="9" fontId="4" fillId="0" borderId="0" xfId="0" applyNumberFormat="1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37" xfId="0" applyFont="1" applyBorder="1" applyAlignment="1">
      <alignment vertical="center" wrapText="1"/>
    </xf>
    <xf numFmtId="0" fontId="10" fillId="8" borderId="41" xfId="0" applyFont="1" applyFill="1" applyBorder="1" applyAlignment="1">
      <alignment horizontal="center" vertical="center" wrapText="1"/>
    </xf>
    <xf numFmtId="0" fontId="11" fillId="7" borderId="0" xfId="0" applyFont="1" applyFill="1" applyAlignment="1">
      <alignment vertical="center"/>
    </xf>
    <xf numFmtId="0" fontId="11" fillId="7" borderId="0" xfId="0" applyFont="1" applyFill="1" applyAlignment="1">
      <alignment horizontal="center" vertical="center"/>
    </xf>
    <xf numFmtId="0" fontId="10" fillId="8" borderId="42" xfId="0" applyFont="1" applyFill="1" applyBorder="1" applyAlignment="1">
      <alignment horizontal="center" vertical="center" wrapText="1"/>
    </xf>
    <xf numFmtId="0" fontId="11" fillId="0" borderId="41" xfId="0" applyFont="1" applyBorder="1" applyAlignment="1">
      <alignment horizontal="center" vertical="center"/>
    </xf>
    <xf numFmtId="0" fontId="11" fillId="0" borderId="41" xfId="0" applyFont="1" applyBorder="1" applyAlignment="1">
      <alignment vertical="center"/>
    </xf>
    <xf numFmtId="0" fontId="12" fillId="0" borderId="41" xfId="0" applyFont="1" applyBorder="1" applyAlignment="1">
      <alignment vertical="center" wrapText="1"/>
    </xf>
    <xf numFmtId="0" fontId="11" fillId="0" borderId="41" xfId="0" applyFont="1" applyBorder="1" applyAlignment="1">
      <alignment horizontal="left" vertical="top"/>
    </xf>
    <xf numFmtId="0" fontId="14" fillId="9" borderId="24" xfId="0" applyFont="1" applyFill="1" applyBorder="1" applyAlignment="1">
      <alignment horizontal="center" vertical="center"/>
    </xf>
    <xf numFmtId="0" fontId="14" fillId="0" borderId="24" xfId="0" applyFont="1" applyBorder="1" applyAlignment="1">
      <alignment horizontal="center" vertical="center"/>
    </xf>
    <xf numFmtId="14" fontId="14" fillId="0" borderId="24" xfId="0" applyNumberFormat="1" applyFont="1" applyBorder="1" applyAlignment="1">
      <alignment horizontal="center" vertical="center"/>
    </xf>
    <xf numFmtId="0" fontId="14" fillId="9" borderId="35" xfId="0" applyFont="1" applyFill="1" applyBorder="1" applyAlignment="1">
      <alignment horizontal="center" vertical="center"/>
    </xf>
    <xf numFmtId="0" fontId="14" fillId="9" borderId="53" xfId="0" applyFont="1" applyFill="1" applyBorder="1" applyAlignment="1">
      <alignment horizontal="center" vertical="center"/>
    </xf>
    <xf numFmtId="0" fontId="14" fillId="9" borderId="18" xfId="0" applyFont="1" applyFill="1" applyBorder="1" applyAlignment="1">
      <alignment horizontal="center" vertical="center"/>
    </xf>
    <xf numFmtId="0" fontId="15" fillId="0" borderId="24" xfId="0" applyFont="1" applyBorder="1" applyAlignment="1">
      <alignment horizontal="center" vertical="center" wrapText="1"/>
    </xf>
    <xf numFmtId="0" fontId="16" fillId="0" borderId="49" xfId="0" applyFont="1" applyBorder="1" applyAlignment="1">
      <alignment vertical="center" wrapText="1"/>
    </xf>
    <xf numFmtId="179" fontId="16" fillId="0" borderId="24" xfId="0" applyNumberFormat="1" applyFont="1" applyBorder="1" applyAlignment="1">
      <alignment horizontal="center" vertical="center" wrapText="1"/>
    </xf>
    <xf numFmtId="0" fontId="16" fillId="0" borderId="25" xfId="0" applyFont="1" applyBorder="1" applyAlignment="1">
      <alignment horizontal="center" vertical="center" wrapText="1"/>
    </xf>
    <xf numFmtId="0" fontId="16" fillId="0" borderId="0" xfId="0" applyFont="1" applyAlignment="1">
      <alignment vertical="center" wrapText="1"/>
    </xf>
    <xf numFmtId="179" fontId="16" fillId="0" borderId="53" xfId="0" applyNumberFormat="1" applyFont="1" applyBorder="1" applyAlignment="1">
      <alignment horizontal="center" vertical="center" wrapText="1"/>
    </xf>
    <xf numFmtId="0" fontId="17" fillId="0" borderId="0" xfId="0" applyFont="1" applyAlignment="1">
      <alignment vertical="center" wrapText="1"/>
    </xf>
    <xf numFmtId="0" fontId="19" fillId="0" borderId="0" xfId="0" applyFont="1" applyAlignment="1">
      <alignment horizontal="center" vertical="center" wrapText="1"/>
    </xf>
    <xf numFmtId="0" fontId="15" fillId="0" borderId="55" xfId="0" applyFont="1" applyBorder="1" applyAlignment="1">
      <alignment vertical="center" wrapText="1"/>
    </xf>
    <xf numFmtId="0" fontId="16" fillId="10" borderId="58" xfId="0" applyFont="1" applyFill="1" applyBorder="1" applyAlignment="1">
      <alignment vertical="center" wrapText="1"/>
    </xf>
    <xf numFmtId="179" fontId="16" fillId="10" borderId="59" xfId="0" applyNumberFormat="1" applyFont="1" applyFill="1" applyBorder="1" applyAlignment="1">
      <alignment horizontal="right" vertical="center" wrapText="1"/>
    </xf>
    <xf numFmtId="0" fontId="15" fillId="0" borderId="60" xfId="0" applyFont="1" applyBorder="1" applyAlignment="1">
      <alignment vertical="center" wrapText="1"/>
    </xf>
    <xf numFmtId="0" fontId="16" fillId="10" borderId="61" xfId="0" applyFont="1" applyFill="1" applyBorder="1" applyAlignment="1">
      <alignment vertical="center" wrapText="1"/>
    </xf>
    <xf numFmtId="0" fontId="16" fillId="10" borderId="62" xfId="0" applyFont="1" applyFill="1" applyBorder="1" applyAlignment="1">
      <alignment horizontal="right" vertical="center" wrapText="1"/>
    </xf>
    <xf numFmtId="0" fontId="15" fillId="0" borderId="16" xfId="0" applyFont="1" applyBorder="1" applyAlignment="1">
      <alignment vertical="center" wrapText="1"/>
    </xf>
    <xf numFmtId="0" fontId="16" fillId="0" borderId="65" xfId="0" applyFont="1" applyBorder="1" applyAlignment="1">
      <alignment vertical="center" wrapText="1"/>
    </xf>
    <xf numFmtId="179" fontId="16" fillId="0" borderId="30" xfId="0" applyNumberFormat="1" applyFont="1" applyBorder="1" applyAlignment="1">
      <alignment horizontal="center" vertical="center" wrapText="1"/>
    </xf>
    <xf numFmtId="0" fontId="17" fillId="0" borderId="0" xfId="0" applyFont="1" applyAlignment="1">
      <alignment wrapText="1"/>
    </xf>
    <xf numFmtId="0" fontId="7" fillId="6" borderId="0" xfId="0" applyFont="1" applyFill="1"/>
    <xf numFmtId="0" fontId="2" fillId="0" borderId="21" xfId="0" applyFont="1" applyBorder="1" applyAlignment="1">
      <alignment vertical="center"/>
    </xf>
    <xf numFmtId="0" fontId="0" fillId="0" borderId="0" xfId="0" applyAlignment="1">
      <alignment vertical="center"/>
    </xf>
    <xf numFmtId="0" fontId="2" fillId="0" borderId="32" xfId="0" applyFont="1" applyBorder="1" applyAlignment="1">
      <alignment vertical="center"/>
    </xf>
    <xf numFmtId="0" fontId="2" fillId="0" borderId="31" xfId="0" applyFont="1" applyBorder="1" applyAlignment="1">
      <alignment vertical="center"/>
    </xf>
    <xf numFmtId="0" fontId="7" fillId="6" borderId="11" xfId="0" applyFont="1" applyFill="1" applyBorder="1"/>
    <xf numFmtId="0" fontId="2" fillId="0" borderId="11" xfId="0" applyFont="1" applyBorder="1" applyAlignment="1">
      <alignment vertical="center"/>
    </xf>
    <xf numFmtId="0" fontId="2" fillId="0" borderId="17" xfId="0" applyFont="1" applyBorder="1" applyAlignment="1">
      <alignment vertical="center"/>
    </xf>
    <xf numFmtId="0" fontId="7" fillId="6" borderId="21" xfId="0" applyFont="1" applyFill="1" applyBorder="1"/>
    <xf numFmtId="0" fontId="7" fillId="6" borderId="22" xfId="0" applyFont="1" applyFill="1" applyBorder="1"/>
    <xf numFmtId="0" fontId="2" fillId="0" borderId="22" xfId="0" applyFont="1" applyBorder="1" applyAlignment="1">
      <alignment vertical="center"/>
    </xf>
    <xf numFmtId="0" fontId="2" fillId="0" borderId="28" xfId="0" applyFont="1" applyBorder="1" applyAlignment="1">
      <alignment vertical="center"/>
    </xf>
    <xf numFmtId="0" fontId="6" fillId="4" borderId="13" xfId="0" applyFont="1" applyFill="1" applyBorder="1" applyAlignment="1">
      <alignment horizontal="center" vertical="center"/>
    </xf>
    <xf numFmtId="0" fontId="2" fillId="0" borderId="14" xfId="0" applyFont="1" applyBorder="1" applyAlignment="1">
      <alignment vertical="center"/>
    </xf>
    <xf numFmtId="0" fontId="2" fillId="0" borderId="15" xfId="0" applyFont="1" applyBorder="1" applyAlignment="1">
      <alignment vertical="center"/>
    </xf>
    <xf numFmtId="0" fontId="7" fillId="6" borderId="27" xfId="0" applyFont="1" applyFill="1" applyBorder="1"/>
    <xf numFmtId="0" fontId="1" fillId="0" borderId="1" xfId="0" applyFont="1" applyBorder="1" applyAlignment="1">
      <alignment vertical="center" wrapText="1"/>
    </xf>
    <xf numFmtId="0" fontId="2" fillId="0" borderId="2" xfId="0" applyFont="1" applyBorder="1" applyAlignment="1">
      <alignment vertical="center"/>
    </xf>
    <xf numFmtId="0" fontId="1" fillId="0" borderId="3" xfId="0" applyFont="1" applyBorder="1" applyAlignment="1">
      <alignment vertical="center" wrapText="1"/>
    </xf>
    <xf numFmtId="0" fontId="2" fillId="0" borderId="3" xfId="0" applyFont="1" applyBorder="1" applyAlignment="1">
      <alignment vertical="center"/>
    </xf>
    <xf numFmtId="0" fontId="2" fillId="0" borderId="10" xfId="0" applyFont="1" applyBorder="1" applyAlignment="1">
      <alignment vertical="center"/>
    </xf>
    <xf numFmtId="0" fontId="5" fillId="3" borderId="1" xfId="0" applyFont="1" applyFill="1" applyBorder="1" applyAlignment="1">
      <alignment horizontal="center" vertical="center" wrapText="1"/>
    </xf>
    <xf numFmtId="0" fontId="2" fillId="0" borderId="12" xfId="0" applyFont="1" applyBorder="1" applyAlignment="1">
      <alignment vertical="center"/>
    </xf>
    <xf numFmtId="0" fontId="7" fillId="5" borderId="0" xfId="0" applyFont="1" applyFill="1"/>
    <xf numFmtId="0" fontId="7" fillId="6" borderId="23" xfId="0" applyFont="1" applyFill="1" applyBorder="1"/>
    <xf numFmtId="0" fontId="2" fillId="0" borderId="23" xfId="0" applyFont="1" applyBorder="1" applyAlignment="1">
      <alignment vertical="center"/>
    </xf>
    <xf numFmtId="0" fontId="2" fillId="0" borderId="33" xfId="0" applyFont="1" applyBorder="1" applyAlignment="1">
      <alignment vertical="center"/>
    </xf>
    <xf numFmtId="0" fontId="2" fillId="0" borderId="43" xfId="0" applyFont="1" applyBorder="1" applyAlignment="1">
      <alignment vertical="center"/>
    </xf>
    <xf numFmtId="0" fontId="2" fillId="0" borderId="44" xfId="0" applyFont="1" applyBorder="1" applyAlignment="1">
      <alignment vertical="center"/>
    </xf>
    <xf numFmtId="0" fontId="2" fillId="0" borderId="39" xfId="0" applyFont="1" applyBorder="1" applyAlignment="1">
      <alignment vertical="center"/>
    </xf>
    <xf numFmtId="0" fontId="2" fillId="0" borderId="40" xfId="0" applyFont="1" applyBorder="1" applyAlignment="1">
      <alignment vertical="center"/>
    </xf>
    <xf numFmtId="0" fontId="9" fillId="8" borderId="38" xfId="0" applyFont="1" applyFill="1" applyBorder="1" applyAlignment="1">
      <alignment horizontal="right" vertical="center" wrapText="1"/>
    </xf>
    <xf numFmtId="0" fontId="11" fillId="0" borderId="46" xfId="0" applyFont="1" applyBorder="1" applyAlignment="1">
      <alignment horizontal="center" vertical="center"/>
    </xf>
    <xf numFmtId="0" fontId="2" fillId="0" borderId="48" xfId="0" applyFont="1" applyBorder="1" applyAlignment="1">
      <alignment vertical="center"/>
    </xf>
    <xf numFmtId="0" fontId="11" fillId="0" borderId="47" xfId="0" applyFont="1" applyBorder="1" applyAlignment="1">
      <alignment horizontal="center" vertical="center"/>
    </xf>
    <xf numFmtId="0" fontId="2" fillId="0" borderId="45" xfId="0" applyFont="1" applyBorder="1" applyAlignment="1">
      <alignment vertical="center"/>
    </xf>
    <xf numFmtId="0" fontId="11" fillId="0" borderId="42" xfId="0" applyFont="1" applyBorder="1" applyAlignment="1">
      <alignment horizontal="center" vertical="center"/>
    </xf>
    <xf numFmtId="0" fontId="13" fillId="0" borderId="49" xfId="0" applyFont="1" applyBorder="1" applyAlignment="1">
      <alignment horizontal="center" vertical="center"/>
    </xf>
    <xf numFmtId="0" fontId="2" fillId="0" borderId="50" xfId="0" applyFont="1" applyBorder="1" applyAlignment="1">
      <alignment vertical="center"/>
    </xf>
    <xf numFmtId="0" fontId="2" fillId="0" borderId="25" xfId="0" applyFont="1" applyBorder="1" applyAlignment="1">
      <alignment vertical="center"/>
    </xf>
    <xf numFmtId="0" fontId="14" fillId="0" borderId="49" xfId="0" applyFont="1" applyBorder="1" applyAlignment="1">
      <alignment horizontal="center" vertical="center"/>
    </xf>
    <xf numFmtId="0" fontId="14" fillId="0" borderId="51" xfId="0" applyFont="1" applyBorder="1" applyAlignment="1">
      <alignment horizontal="center" vertical="center"/>
    </xf>
    <xf numFmtId="0" fontId="2" fillId="0" borderId="52" xfId="0" applyFont="1" applyBorder="1" applyAlignment="1">
      <alignment vertical="center"/>
    </xf>
    <xf numFmtId="0" fontId="2" fillId="0" borderId="34" xfId="0" applyFont="1" applyBorder="1" applyAlignment="1">
      <alignment vertical="center"/>
    </xf>
    <xf numFmtId="0" fontId="14" fillId="0" borderId="23" xfId="0" applyFont="1" applyBorder="1" applyAlignment="1">
      <alignment horizontal="center" vertical="center"/>
    </xf>
    <xf numFmtId="0" fontId="14" fillId="0" borderId="54" xfId="0" applyFont="1" applyBorder="1" applyAlignment="1">
      <alignment horizontal="center" vertical="center"/>
    </xf>
    <xf numFmtId="0" fontId="14" fillId="9" borderId="49" xfId="0" applyFont="1" applyFill="1" applyBorder="1" applyAlignment="1">
      <alignment horizontal="center" vertical="center"/>
    </xf>
    <xf numFmtId="0" fontId="14" fillId="0" borderId="51" xfId="0" applyFont="1" applyBorder="1" applyAlignment="1">
      <alignment vertical="center"/>
    </xf>
    <xf numFmtId="0" fontId="14" fillId="0" borderId="23" xfId="0" applyFont="1" applyBorder="1" applyAlignment="1">
      <alignment vertical="center"/>
    </xf>
    <xf numFmtId="0" fontId="14" fillId="0" borderId="54" xfId="0" applyFont="1" applyBorder="1" applyAlignment="1">
      <alignment vertical="center"/>
    </xf>
    <xf numFmtId="49" fontId="14" fillId="0" borderId="23" xfId="0" applyNumberFormat="1" applyFont="1" applyBorder="1" applyAlignment="1">
      <alignment horizontal="left" vertical="center"/>
    </xf>
    <xf numFmtId="49" fontId="14" fillId="0" borderId="54" xfId="0" applyNumberFormat="1" applyFont="1" applyBorder="1" applyAlignment="1">
      <alignment horizontal="left" vertical="center"/>
    </xf>
    <xf numFmtId="49" fontId="14" fillId="0" borderId="51" xfId="0" applyNumberFormat="1" applyFont="1" applyBorder="1" applyAlignment="1">
      <alignment horizontal="left" vertical="center"/>
    </xf>
    <xf numFmtId="0" fontId="15" fillId="0" borderId="35" xfId="0" applyFont="1" applyBorder="1" applyAlignment="1">
      <alignment horizontal="center" vertical="center" wrapText="1"/>
    </xf>
    <xf numFmtId="0" fontId="2" fillId="0" borderId="18" xfId="0" applyFont="1" applyBorder="1" applyAlignment="1">
      <alignment vertical="center"/>
    </xf>
    <xf numFmtId="0" fontId="16" fillId="0" borderId="49" xfId="0" applyFont="1" applyBorder="1" applyAlignment="1">
      <alignment horizontal="center" vertical="center" wrapText="1"/>
    </xf>
    <xf numFmtId="0" fontId="15" fillId="0" borderId="64" xfId="0" applyFont="1" applyBorder="1" applyAlignment="1">
      <alignment vertical="center" wrapText="1"/>
    </xf>
    <xf numFmtId="0" fontId="2" fillId="0" borderId="16" xfId="0" applyFont="1" applyBorder="1" applyAlignment="1">
      <alignment vertical="center"/>
    </xf>
    <xf numFmtId="0" fontId="16" fillId="0" borderId="50" xfId="0" applyFont="1" applyBorder="1" applyAlignment="1">
      <alignment horizontal="center" vertical="center" wrapText="1"/>
    </xf>
    <xf numFmtId="0" fontId="2" fillId="0" borderId="26" xfId="0" applyFont="1" applyBorder="1" applyAlignment="1">
      <alignment vertical="center"/>
    </xf>
    <xf numFmtId="0" fontId="16" fillId="0" borderId="66" xfId="0" applyFont="1" applyBorder="1" applyAlignment="1">
      <alignment horizontal="center" vertical="center" wrapText="1"/>
    </xf>
    <xf numFmtId="0" fontId="2" fillId="0" borderId="67" xfId="0" applyFont="1" applyBorder="1" applyAlignment="1">
      <alignment vertical="center"/>
    </xf>
    <xf numFmtId="0" fontId="18" fillId="0" borderId="0" xfId="0" applyFont="1" applyAlignment="1">
      <alignment horizontal="center" vertical="center" wrapText="1"/>
    </xf>
    <xf numFmtId="0" fontId="16" fillId="0" borderId="56" xfId="0" applyFont="1" applyBorder="1" applyAlignment="1">
      <alignment horizontal="left" vertical="center"/>
    </xf>
    <xf numFmtId="0" fontId="2" fillId="0" borderId="57" xfId="0" applyFont="1" applyBorder="1" applyAlignment="1">
      <alignment vertical="center"/>
    </xf>
    <xf numFmtId="0" fontId="20" fillId="0" borderId="49" xfId="0" applyFont="1" applyBorder="1" applyAlignment="1">
      <alignment horizontal="left" vertical="center" wrapText="1"/>
    </xf>
    <xf numFmtId="0" fontId="16" fillId="0" borderId="49" xfId="0" applyFont="1" applyBorder="1" applyAlignment="1">
      <alignment vertical="center" wrapText="1"/>
    </xf>
    <xf numFmtId="0" fontId="16" fillId="0" borderId="0" xfId="0" applyFont="1" applyAlignment="1">
      <alignment horizontal="center" vertical="center" wrapText="1"/>
    </xf>
    <xf numFmtId="0" fontId="2" fillId="0" borderId="63" xfId="0" applyFont="1" applyBorder="1" applyAlignment="1">
      <alignment vertical="center"/>
    </xf>
  </cellXfs>
  <cellStyles count="1">
    <cellStyle name="표준" xfId="0" builtinId="0"/>
  </cellStyles>
  <dxfs count="3">
    <dxf>
      <font>
        <color rgb="FFCF78AF"/>
      </font>
      <fill>
        <patternFill patternType="none"/>
      </fill>
    </dxf>
    <dxf>
      <font>
        <color rgb="FF458DBD"/>
      </font>
      <fill>
        <patternFill patternType="none"/>
      </fill>
    </dxf>
    <dxf>
      <font>
        <color rgb="FF91C00E"/>
      </font>
      <fill>
        <patternFill patternType="none"/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19050</xdr:colOff>
      <xdr:row>29</xdr:row>
      <xdr:rowOff>28575</xdr:rowOff>
    </xdr:from>
    <xdr:ext cx="1238250" cy="933450"/>
    <xdr:pic>
      <xdr:nvPicPr>
        <xdr:cNvPr id="2" name="image1.png" title="이미지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19050</xdr:colOff>
      <xdr:row>29</xdr:row>
      <xdr:rowOff>28575</xdr:rowOff>
    </xdr:from>
    <xdr:ext cx="1238250" cy="933450"/>
    <xdr:pic>
      <xdr:nvPicPr>
        <xdr:cNvPr id="2" name="image1.png" title="이미지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  <pageSetUpPr fitToPage="1"/>
  </sheetPr>
  <dimension ref="A1:BZ63"/>
  <sheetViews>
    <sheetView showGridLines="0" tabSelected="1" workbookViewId="0">
      <selection activeCell="B16" sqref="B20"/>
    </sheetView>
  </sheetViews>
  <sheetFormatPr defaultColWidth="14.44140625" defaultRowHeight="15" customHeight="1"/>
  <cols>
    <col min="1" max="1" width="16.88671875" customWidth="1"/>
    <col min="2" max="2" width="71.88671875" customWidth="1"/>
    <col min="3" max="3" width="23.33203125" customWidth="1"/>
    <col min="4" max="4" width="23.6640625" customWidth="1"/>
    <col min="5" max="5" width="23.33203125" customWidth="1"/>
    <col min="6" max="6" width="32.5546875" customWidth="1"/>
    <col min="7" max="8" width="8.6640625" customWidth="1"/>
    <col min="9" max="9" width="15.6640625" customWidth="1"/>
    <col min="10" max="10" width="8.6640625" customWidth="1"/>
    <col min="11" max="11" width="14.44140625" customWidth="1"/>
    <col min="12" max="78" width="5.6640625" customWidth="1"/>
  </cols>
  <sheetData>
    <row r="1" spans="1:78">
      <c r="A1" s="116"/>
      <c r="B1" s="117"/>
      <c r="C1" s="117"/>
      <c r="D1" s="117"/>
      <c r="E1" s="118"/>
      <c r="F1" s="119"/>
      <c r="G1" s="119"/>
      <c r="H1" s="119"/>
      <c r="I1" s="119"/>
      <c r="J1" s="119"/>
      <c r="K1" s="1"/>
      <c r="L1" s="1"/>
      <c r="M1" s="1"/>
      <c r="N1" s="1"/>
      <c r="O1" s="1"/>
      <c r="P1" s="1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  <c r="AL1" s="2"/>
      <c r="AM1" s="2"/>
      <c r="AN1" s="2"/>
      <c r="AO1" s="2"/>
      <c r="AP1" s="2"/>
      <c r="AQ1" s="2"/>
      <c r="AR1" s="2"/>
      <c r="AS1" s="2"/>
      <c r="AT1" s="2"/>
      <c r="AU1" s="2"/>
      <c r="AV1" s="2"/>
      <c r="AW1" s="2"/>
      <c r="AX1" s="2"/>
      <c r="AY1" s="2"/>
      <c r="AZ1" s="2"/>
      <c r="BA1" s="2"/>
      <c r="BB1" s="2"/>
      <c r="BC1" s="2"/>
      <c r="BD1" s="2"/>
      <c r="BE1" s="2"/>
      <c r="BF1" s="2"/>
      <c r="BG1" s="2"/>
      <c r="BH1" s="2"/>
      <c r="BI1" s="2"/>
      <c r="BJ1" s="2"/>
      <c r="BK1" s="2"/>
      <c r="BL1" s="2"/>
      <c r="BM1" s="2"/>
      <c r="BN1" s="2"/>
      <c r="BO1" s="2"/>
      <c r="BP1" s="2"/>
      <c r="BQ1" s="2"/>
      <c r="BR1" s="2"/>
      <c r="BS1" s="2"/>
      <c r="BT1" s="2"/>
      <c r="BU1" s="2"/>
      <c r="BV1" s="2"/>
      <c r="BW1" s="2"/>
      <c r="BX1" s="2"/>
      <c r="BY1" s="2"/>
      <c r="BZ1" s="2"/>
    </row>
    <row r="2" spans="1:78">
      <c r="A2" s="3"/>
      <c r="B2" s="4"/>
      <c r="C2" s="5" t="s">
        <v>0</v>
      </c>
      <c r="D2" s="6">
        <v>45040</v>
      </c>
      <c r="E2" s="102"/>
      <c r="F2" s="102"/>
      <c r="G2" s="102"/>
      <c r="H2" s="102"/>
      <c r="I2" s="102"/>
      <c r="J2" s="102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  <c r="AA2" s="7"/>
      <c r="AB2" s="7"/>
      <c r="AC2" s="7"/>
      <c r="AD2" s="7"/>
      <c r="AE2" s="7"/>
      <c r="AF2" s="7"/>
      <c r="AG2" s="7"/>
      <c r="AH2" s="7"/>
      <c r="AI2" s="7"/>
      <c r="AJ2" s="7"/>
      <c r="AK2" s="7"/>
      <c r="AL2" s="7"/>
      <c r="AM2" s="7"/>
      <c r="AN2" s="7"/>
      <c r="AO2" s="7"/>
      <c r="AP2" s="7"/>
      <c r="AQ2" s="7"/>
      <c r="AR2" s="7"/>
      <c r="AS2" s="7"/>
      <c r="AT2" s="7"/>
      <c r="AU2" s="7"/>
      <c r="AV2" s="7"/>
      <c r="AW2" s="7"/>
      <c r="AX2" s="7"/>
      <c r="AY2" s="7"/>
      <c r="AZ2" s="7"/>
      <c r="BA2" s="7"/>
      <c r="BB2" s="7"/>
      <c r="BC2" s="7"/>
      <c r="BD2" s="7"/>
      <c r="BE2" s="7"/>
      <c r="BF2" s="7"/>
      <c r="BG2" s="7"/>
      <c r="BH2" s="7"/>
      <c r="BI2" s="7"/>
      <c r="BJ2" s="7"/>
      <c r="BK2" s="7"/>
      <c r="BL2" s="7"/>
      <c r="BM2" s="7"/>
      <c r="BN2" s="7"/>
      <c r="BO2" s="7"/>
      <c r="BP2" s="7"/>
      <c r="BQ2" s="7"/>
      <c r="BR2" s="7"/>
      <c r="BS2" s="7"/>
      <c r="BT2" s="7"/>
      <c r="BU2" s="7"/>
      <c r="BV2" s="7"/>
      <c r="BW2" s="7"/>
      <c r="BX2" s="7"/>
      <c r="BY2" s="7"/>
      <c r="BZ2" s="7"/>
    </row>
    <row r="3" spans="1:78">
      <c r="A3" s="8"/>
      <c r="B3" s="9"/>
      <c r="C3" s="5" t="s">
        <v>1</v>
      </c>
      <c r="D3" s="6">
        <f ca="1">TODAY()</f>
        <v>45065</v>
      </c>
      <c r="E3" s="120"/>
      <c r="F3" s="120"/>
      <c r="G3" s="120"/>
      <c r="H3" s="120"/>
      <c r="I3" s="120"/>
      <c r="J3" s="120"/>
      <c r="K3" s="10"/>
      <c r="L3" s="10"/>
      <c r="M3" s="10"/>
      <c r="N3" s="10"/>
      <c r="O3" s="10"/>
      <c r="P3" s="10"/>
      <c r="Q3" s="10"/>
      <c r="R3" s="10"/>
      <c r="S3" s="10"/>
      <c r="T3" s="10"/>
      <c r="U3" s="10"/>
      <c r="V3" s="10"/>
      <c r="W3" s="10"/>
      <c r="X3" s="10"/>
      <c r="Y3" s="10"/>
      <c r="Z3" s="10"/>
      <c r="AA3" s="10"/>
      <c r="AB3" s="10"/>
      <c r="AC3" s="10"/>
      <c r="AD3" s="10"/>
      <c r="AE3" s="10"/>
      <c r="AF3" s="10"/>
      <c r="AG3" s="10"/>
      <c r="AH3" s="10"/>
      <c r="AI3" s="10"/>
      <c r="AJ3" s="10"/>
      <c r="AK3" s="10"/>
      <c r="AL3" s="10"/>
      <c r="AM3" s="10"/>
      <c r="AN3" s="10"/>
      <c r="AO3" s="10"/>
      <c r="AP3" s="10"/>
      <c r="AQ3" s="10"/>
      <c r="AR3" s="10"/>
      <c r="AS3" s="10"/>
      <c r="AT3" s="10"/>
      <c r="AU3" s="11"/>
      <c r="AV3" s="10"/>
      <c r="AW3" s="10"/>
      <c r="AX3" s="10"/>
      <c r="AY3" s="10"/>
      <c r="AZ3" s="10"/>
      <c r="BA3" s="10"/>
      <c r="BB3" s="10"/>
      <c r="BC3" s="10"/>
      <c r="BD3" s="10"/>
      <c r="BE3" s="10"/>
      <c r="BF3" s="10"/>
      <c r="BG3" s="10"/>
      <c r="BH3" s="10"/>
      <c r="BI3" s="10"/>
      <c r="BJ3" s="10"/>
      <c r="BK3" s="10"/>
      <c r="BL3" s="10"/>
      <c r="BM3" s="10"/>
      <c r="BN3" s="10"/>
      <c r="BO3" s="10"/>
      <c r="BP3" s="10"/>
      <c r="BQ3" s="10"/>
      <c r="BR3" s="10"/>
      <c r="BS3" s="10"/>
      <c r="BT3" s="10"/>
      <c r="BU3" s="10"/>
      <c r="BV3" s="10"/>
      <c r="BW3" s="10"/>
      <c r="BX3" s="10"/>
      <c r="BY3" s="10"/>
      <c r="BZ3" s="10"/>
    </row>
    <row r="4" spans="1:78">
      <c r="A4" s="12" t="s">
        <v>2</v>
      </c>
      <c r="B4" s="12" t="s">
        <v>3</v>
      </c>
      <c r="C4" s="12" t="s">
        <v>4</v>
      </c>
      <c r="D4" s="13" t="s">
        <v>5</v>
      </c>
      <c r="E4" s="13" t="s">
        <v>6</v>
      </c>
      <c r="F4" s="12" t="s">
        <v>7</v>
      </c>
      <c r="G4" s="12" t="s">
        <v>8</v>
      </c>
      <c r="H4" s="121" t="s">
        <v>9</v>
      </c>
      <c r="I4" s="122"/>
      <c r="J4" s="12" t="s">
        <v>10</v>
      </c>
      <c r="K4" s="14"/>
      <c r="L4" s="112" t="s">
        <v>11</v>
      </c>
      <c r="M4" s="113"/>
      <c r="N4" s="113"/>
      <c r="O4" s="113"/>
      <c r="P4" s="113"/>
      <c r="Q4" s="113"/>
      <c r="R4" s="114"/>
      <c r="S4" s="112" t="s">
        <v>12</v>
      </c>
      <c r="T4" s="113"/>
      <c r="U4" s="113"/>
      <c r="V4" s="113"/>
      <c r="W4" s="113"/>
      <c r="X4" s="113"/>
      <c r="Y4" s="113"/>
      <c r="Z4" s="113"/>
      <c r="AA4" s="113"/>
      <c r="AB4" s="113"/>
      <c r="AC4" s="113"/>
      <c r="AD4" s="113"/>
      <c r="AE4" s="113"/>
      <c r="AF4" s="113"/>
      <c r="AG4" s="113"/>
      <c r="AH4" s="113"/>
      <c r="AI4" s="113"/>
      <c r="AJ4" s="113"/>
      <c r="AK4" s="113"/>
      <c r="AL4" s="113"/>
      <c r="AM4" s="113"/>
      <c r="AN4" s="113"/>
      <c r="AO4" s="113"/>
      <c r="AP4" s="113"/>
      <c r="AQ4" s="113"/>
      <c r="AR4" s="113"/>
      <c r="AS4" s="113"/>
      <c r="AT4" s="113"/>
      <c r="AU4" s="113"/>
      <c r="AV4" s="113"/>
      <c r="AW4" s="114"/>
      <c r="AX4" s="112" t="s">
        <v>13</v>
      </c>
      <c r="AY4" s="113"/>
      <c r="AZ4" s="113"/>
      <c r="BA4" s="113"/>
      <c r="BB4" s="113"/>
      <c r="BC4" s="113"/>
      <c r="BD4" s="113"/>
      <c r="BE4" s="113"/>
      <c r="BF4" s="113"/>
      <c r="BG4" s="113"/>
      <c r="BH4" s="113"/>
      <c r="BI4" s="113"/>
      <c r="BJ4" s="113"/>
      <c r="BK4" s="113"/>
      <c r="BL4" s="113"/>
      <c r="BM4" s="113"/>
      <c r="BN4" s="113"/>
      <c r="BO4" s="113"/>
      <c r="BP4" s="113"/>
      <c r="BQ4" s="113"/>
      <c r="BR4" s="113"/>
      <c r="BS4" s="113"/>
      <c r="BT4" s="113"/>
      <c r="BU4" s="113"/>
      <c r="BV4" s="113"/>
      <c r="BW4" s="114"/>
      <c r="BX4" s="15"/>
      <c r="BY4" s="15"/>
      <c r="BZ4" s="15"/>
    </row>
    <row r="5" spans="1:78">
      <c r="A5" s="16">
        <v>1</v>
      </c>
      <c r="B5" s="16" t="s">
        <v>14</v>
      </c>
      <c r="C5" s="16" t="s">
        <v>15</v>
      </c>
      <c r="D5" s="17" t="s">
        <v>16</v>
      </c>
      <c r="E5" s="17" t="s">
        <v>16</v>
      </c>
      <c r="F5" s="16"/>
      <c r="G5" s="16" t="s">
        <v>17</v>
      </c>
      <c r="H5" s="18"/>
      <c r="I5" s="19" t="s">
        <v>18</v>
      </c>
      <c r="J5" s="20"/>
      <c r="K5" s="10"/>
      <c r="L5" s="21">
        <v>24</v>
      </c>
      <c r="M5" s="22">
        <v>25</v>
      </c>
      <c r="N5" s="23">
        <v>26</v>
      </c>
      <c r="O5" s="23">
        <v>27</v>
      </c>
      <c r="P5" s="23">
        <v>28</v>
      </c>
      <c r="Q5" s="23">
        <v>29</v>
      </c>
      <c r="R5" s="24">
        <v>30</v>
      </c>
      <c r="S5" s="22">
        <v>1</v>
      </c>
      <c r="T5" s="22">
        <v>2</v>
      </c>
      <c r="U5" s="22">
        <v>3</v>
      </c>
      <c r="V5" s="22">
        <v>4</v>
      </c>
      <c r="W5" s="22">
        <v>5</v>
      </c>
      <c r="X5" s="22">
        <v>6</v>
      </c>
      <c r="Y5" s="22">
        <v>7</v>
      </c>
      <c r="Z5" s="22">
        <v>8</v>
      </c>
      <c r="AA5" s="22">
        <v>9</v>
      </c>
      <c r="AB5" s="22">
        <v>10</v>
      </c>
      <c r="AC5" s="22">
        <v>11</v>
      </c>
      <c r="AD5" s="22">
        <v>12</v>
      </c>
      <c r="AE5" s="22">
        <v>13</v>
      </c>
      <c r="AF5" s="22">
        <v>14</v>
      </c>
      <c r="AG5" s="22">
        <v>15</v>
      </c>
      <c r="AH5" s="22">
        <v>16</v>
      </c>
      <c r="AI5" s="22">
        <v>17</v>
      </c>
      <c r="AJ5" s="22">
        <v>18</v>
      </c>
      <c r="AK5" s="22">
        <v>19</v>
      </c>
      <c r="AL5" s="22">
        <v>20</v>
      </c>
      <c r="AM5" s="22">
        <v>21</v>
      </c>
      <c r="AN5" s="22">
        <v>22</v>
      </c>
      <c r="AO5" s="22">
        <v>23</v>
      </c>
      <c r="AP5" s="22">
        <v>24</v>
      </c>
      <c r="AQ5" s="22">
        <v>25</v>
      </c>
      <c r="AR5" s="22">
        <v>26</v>
      </c>
      <c r="AS5" s="22">
        <v>27</v>
      </c>
      <c r="AT5" s="22">
        <v>28</v>
      </c>
      <c r="AU5" s="22">
        <v>29</v>
      </c>
      <c r="AV5" s="22">
        <v>30</v>
      </c>
      <c r="AW5" s="25">
        <v>31</v>
      </c>
      <c r="AX5" s="21">
        <v>1</v>
      </c>
      <c r="AY5" s="22">
        <v>2</v>
      </c>
      <c r="AZ5" s="22">
        <v>3</v>
      </c>
      <c r="BA5" s="22">
        <v>4</v>
      </c>
      <c r="BB5" s="22">
        <v>5</v>
      </c>
      <c r="BC5" s="22">
        <v>6</v>
      </c>
      <c r="BD5" s="22">
        <v>7</v>
      </c>
      <c r="BE5" s="22">
        <v>8</v>
      </c>
      <c r="BF5" s="22">
        <v>9</v>
      </c>
      <c r="BG5" s="22">
        <v>10</v>
      </c>
      <c r="BH5" s="22">
        <v>11</v>
      </c>
      <c r="BI5" s="22">
        <v>12</v>
      </c>
      <c r="BJ5" s="22">
        <v>13</v>
      </c>
      <c r="BK5" s="22">
        <v>14</v>
      </c>
      <c r="BL5" s="22">
        <v>15</v>
      </c>
      <c r="BM5" s="22">
        <v>16</v>
      </c>
      <c r="BN5" s="22">
        <v>17</v>
      </c>
      <c r="BO5" s="22">
        <v>18</v>
      </c>
      <c r="BP5" s="22">
        <v>19</v>
      </c>
      <c r="BQ5" s="22">
        <v>20</v>
      </c>
      <c r="BR5" s="22">
        <v>21</v>
      </c>
      <c r="BS5" s="22">
        <v>22</v>
      </c>
      <c r="BT5" s="22">
        <v>23</v>
      </c>
      <c r="BU5" s="22">
        <v>24</v>
      </c>
      <c r="BV5" s="22">
        <v>25</v>
      </c>
      <c r="BW5" s="26">
        <v>26</v>
      </c>
      <c r="BX5" s="15"/>
      <c r="BY5" s="15"/>
      <c r="BZ5" s="15"/>
    </row>
    <row r="6" spans="1:78">
      <c r="A6" s="27">
        <v>1.1000000000000001</v>
      </c>
      <c r="B6" s="27" t="s">
        <v>19</v>
      </c>
      <c r="C6" s="28" t="s">
        <v>20</v>
      </c>
      <c r="D6" s="29">
        <v>45040</v>
      </c>
      <c r="E6" s="29">
        <v>45050</v>
      </c>
      <c r="F6" s="30" t="s">
        <v>21</v>
      </c>
      <c r="G6" s="30">
        <f t="shared" ref="G6:G7" si="0">E6-D6+1</f>
        <v>11</v>
      </c>
      <c r="H6" s="31">
        <v>1</v>
      </c>
      <c r="I6" s="28" t="str">
        <f ca="1">IFERROR(__xludf.DUMMYFUNCTION("if(H6="""","""", sparkline(H6,{""charttype"",""bar"";""max"",100%;""color1"",""#458dbd""}))"),"")</f>
        <v/>
      </c>
      <c r="J6" s="28" t="b">
        <v>1</v>
      </c>
      <c r="K6" s="10"/>
      <c r="L6" s="32"/>
      <c r="M6" s="33"/>
      <c r="N6" s="34"/>
      <c r="O6" s="33"/>
      <c r="P6" s="33"/>
      <c r="Q6" s="123"/>
      <c r="R6" s="101"/>
      <c r="S6" s="109"/>
      <c r="T6" s="33"/>
      <c r="U6" s="33"/>
      <c r="V6" s="33"/>
      <c r="W6" s="124"/>
      <c r="X6" s="102"/>
      <c r="Y6" s="101"/>
      <c r="Z6" s="35"/>
      <c r="AA6" s="35"/>
      <c r="AB6" s="35"/>
      <c r="AC6" s="35"/>
      <c r="AD6" s="36"/>
      <c r="AE6" s="100"/>
      <c r="AF6" s="101"/>
      <c r="AG6" s="35"/>
      <c r="AH6" s="35"/>
      <c r="AI6" s="35"/>
      <c r="AJ6" s="35"/>
      <c r="AK6" s="36"/>
      <c r="AL6" s="100"/>
      <c r="AM6" s="101"/>
      <c r="AN6" s="35"/>
      <c r="AO6" s="35"/>
      <c r="AP6" s="35"/>
      <c r="AQ6" s="35"/>
      <c r="AR6" s="36"/>
      <c r="AS6" s="100"/>
      <c r="AT6" s="101"/>
      <c r="AU6" s="35"/>
      <c r="AV6" s="35"/>
      <c r="AW6" s="37"/>
      <c r="AX6" s="38"/>
      <c r="AY6" s="35"/>
      <c r="AZ6" s="100"/>
      <c r="BA6" s="101"/>
      <c r="BB6" s="39"/>
      <c r="BC6" s="108"/>
      <c r="BD6" s="35"/>
      <c r="BE6" s="35"/>
      <c r="BF6" s="35"/>
      <c r="BG6" s="100"/>
      <c r="BH6" s="101"/>
      <c r="BI6" s="36"/>
      <c r="BJ6" s="35"/>
      <c r="BK6" s="35"/>
      <c r="BL6" s="35"/>
      <c r="BM6" s="35"/>
      <c r="BN6" s="100"/>
      <c r="BO6" s="101"/>
      <c r="BP6" s="35"/>
      <c r="BQ6" s="35"/>
      <c r="BR6" s="35"/>
      <c r="BS6" s="35"/>
      <c r="BT6" s="35"/>
      <c r="BU6" s="100"/>
      <c r="BV6" s="101"/>
      <c r="BW6" s="40"/>
      <c r="BX6" s="41"/>
      <c r="BY6" s="41"/>
      <c r="BZ6" s="41"/>
    </row>
    <row r="7" spans="1:78">
      <c r="A7" s="27">
        <v>1.2</v>
      </c>
      <c r="B7" s="27" t="s">
        <v>22</v>
      </c>
      <c r="C7" s="28" t="s">
        <v>20</v>
      </c>
      <c r="D7" s="29">
        <v>45040</v>
      </c>
      <c r="E7" s="29">
        <v>45100</v>
      </c>
      <c r="F7" s="30" t="s">
        <v>21</v>
      </c>
      <c r="G7" s="30">
        <f t="shared" si="0"/>
        <v>61</v>
      </c>
      <c r="H7" s="31">
        <v>0.5</v>
      </c>
      <c r="I7" s="28" t="str">
        <f ca="1">IFERROR(__xludf.DUMMYFUNCTION("if(H7="""","""", sparkline(H7,{""charttype"",""bar"";""max"",100%;""color1"",""#458dbd""}))"),"")</f>
        <v/>
      </c>
      <c r="J7" s="28" t="b">
        <v>0</v>
      </c>
      <c r="K7" s="10"/>
      <c r="L7" s="32"/>
      <c r="M7" s="42"/>
      <c r="N7" s="43"/>
      <c r="O7" s="33"/>
      <c r="P7" s="33"/>
      <c r="Q7" s="102"/>
      <c r="R7" s="101"/>
      <c r="S7" s="110"/>
      <c r="T7" s="33"/>
      <c r="U7" s="33"/>
      <c r="V7" s="42"/>
      <c r="W7" s="125"/>
      <c r="X7" s="102"/>
      <c r="Y7" s="101"/>
      <c r="Z7" s="35"/>
      <c r="AA7" s="35"/>
      <c r="AB7" s="35"/>
      <c r="AC7" s="44"/>
      <c r="AD7" s="39"/>
      <c r="AE7" s="102"/>
      <c r="AF7" s="101"/>
      <c r="AG7" s="35"/>
      <c r="AH7" s="35"/>
      <c r="AI7" s="35"/>
      <c r="AJ7" s="44"/>
      <c r="AK7" s="39"/>
      <c r="AL7" s="102"/>
      <c r="AM7" s="101"/>
      <c r="AN7" s="35"/>
      <c r="AO7" s="35"/>
      <c r="AP7" s="35"/>
      <c r="AQ7" s="44"/>
      <c r="AR7" s="39"/>
      <c r="AS7" s="102"/>
      <c r="AT7" s="101"/>
      <c r="AU7" s="35"/>
      <c r="AV7" s="35"/>
      <c r="AW7" s="37"/>
      <c r="AX7" s="38"/>
      <c r="AY7" s="35"/>
      <c r="AZ7" s="102"/>
      <c r="BA7" s="101"/>
      <c r="BB7" s="39"/>
      <c r="BC7" s="101"/>
      <c r="BD7" s="35"/>
      <c r="BE7" s="35"/>
      <c r="BF7" s="35"/>
      <c r="BG7" s="102"/>
      <c r="BH7" s="101"/>
      <c r="BI7" s="39"/>
      <c r="BJ7" s="35"/>
      <c r="BK7" s="35"/>
      <c r="BL7" s="35"/>
      <c r="BM7" s="35"/>
      <c r="BN7" s="102"/>
      <c r="BO7" s="101"/>
      <c r="BP7" s="44"/>
      <c r="BQ7" s="35"/>
      <c r="BR7" s="35"/>
      <c r="BS7" s="35"/>
      <c r="BT7" s="35"/>
      <c r="BU7" s="102"/>
      <c r="BV7" s="101"/>
      <c r="BW7" s="45"/>
      <c r="BX7" s="41"/>
      <c r="BY7" s="41"/>
      <c r="BZ7" s="41"/>
    </row>
    <row r="8" spans="1:78">
      <c r="A8" s="16">
        <v>2</v>
      </c>
      <c r="B8" s="16" t="s">
        <v>23</v>
      </c>
      <c r="C8" s="16"/>
      <c r="D8" s="46"/>
      <c r="E8" s="46"/>
      <c r="F8" s="20"/>
      <c r="G8" s="20"/>
      <c r="H8" s="20"/>
      <c r="I8" s="20"/>
      <c r="J8" s="16" t="s">
        <v>24</v>
      </c>
      <c r="K8" s="10"/>
      <c r="L8" s="32"/>
      <c r="M8" s="42"/>
      <c r="N8" s="39"/>
      <c r="O8" s="35"/>
      <c r="P8" s="35"/>
      <c r="Q8" s="102"/>
      <c r="R8" s="101"/>
      <c r="S8" s="110"/>
      <c r="T8" s="35"/>
      <c r="U8" s="35"/>
      <c r="V8" s="44"/>
      <c r="W8" s="125"/>
      <c r="X8" s="102"/>
      <c r="Y8" s="101"/>
      <c r="Z8" s="35"/>
      <c r="AA8" s="35"/>
      <c r="AB8" s="35"/>
      <c r="AC8" s="44"/>
      <c r="AD8" s="39"/>
      <c r="AE8" s="102"/>
      <c r="AF8" s="101"/>
      <c r="AG8" s="35"/>
      <c r="AH8" s="35"/>
      <c r="AI8" s="35"/>
      <c r="AJ8" s="44"/>
      <c r="AK8" s="39"/>
      <c r="AL8" s="102"/>
      <c r="AM8" s="101"/>
      <c r="AN8" s="35"/>
      <c r="AO8" s="35"/>
      <c r="AP8" s="35"/>
      <c r="AQ8" s="44"/>
      <c r="AR8" s="39"/>
      <c r="AS8" s="102"/>
      <c r="AT8" s="101"/>
      <c r="AU8" s="35"/>
      <c r="AV8" s="35"/>
      <c r="AW8" s="37"/>
      <c r="AX8" s="38"/>
      <c r="AY8" s="35"/>
      <c r="AZ8" s="102"/>
      <c r="BA8" s="101"/>
      <c r="BB8" s="39"/>
      <c r="BC8" s="101"/>
      <c r="BD8" s="35"/>
      <c r="BE8" s="35"/>
      <c r="BF8" s="35"/>
      <c r="BG8" s="102"/>
      <c r="BH8" s="101"/>
      <c r="BI8" s="39"/>
      <c r="BJ8" s="35"/>
      <c r="BK8" s="35"/>
      <c r="BL8" s="35"/>
      <c r="BM8" s="35"/>
      <c r="BN8" s="102"/>
      <c r="BO8" s="101"/>
      <c r="BP8" s="44"/>
      <c r="BQ8" s="35"/>
      <c r="BR8" s="35"/>
      <c r="BS8" s="35"/>
      <c r="BT8" s="35"/>
      <c r="BU8" s="102"/>
      <c r="BV8" s="101"/>
      <c r="BW8" s="45"/>
      <c r="BX8" s="41"/>
      <c r="BY8" s="41"/>
      <c r="BZ8" s="41"/>
    </row>
    <row r="9" spans="1:78">
      <c r="A9" s="47">
        <v>2.1</v>
      </c>
      <c r="B9" s="27" t="s">
        <v>25</v>
      </c>
      <c r="C9" s="28" t="s">
        <v>20</v>
      </c>
      <c r="D9" s="29">
        <v>45040</v>
      </c>
      <c r="E9" s="29">
        <v>45041</v>
      </c>
      <c r="F9" s="30" t="s">
        <v>26</v>
      </c>
      <c r="G9" s="30">
        <f t="shared" ref="G9:G13" si="1">E9-D9</f>
        <v>1</v>
      </c>
      <c r="H9" s="31">
        <v>0</v>
      </c>
      <c r="I9" s="28" t="str">
        <f ca="1">IFERROR(__xludf.DUMMYFUNCTION("if(H9="""","""", sparkline(H9,{""charttype"",""bar"";""max"",100%;""color1"",""#458dbd""}))"),"")</f>
        <v/>
      </c>
      <c r="J9" s="28" t="b">
        <v>1</v>
      </c>
      <c r="K9" s="10"/>
      <c r="L9" s="32"/>
      <c r="M9" s="42"/>
      <c r="N9" s="39"/>
      <c r="O9" s="35"/>
      <c r="P9" s="35"/>
      <c r="Q9" s="102"/>
      <c r="R9" s="101"/>
      <c r="S9" s="110"/>
      <c r="T9" s="35"/>
      <c r="U9" s="35"/>
      <c r="V9" s="44"/>
      <c r="W9" s="125"/>
      <c r="X9" s="102"/>
      <c r="Y9" s="101"/>
      <c r="Z9" s="35"/>
      <c r="AA9" s="35"/>
      <c r="AB9" s="35"/>
      <c r="AC9" s="44"/>
      <c r="AD9" s="39"/>
      <c r="AE9" s="102"/>
      <c r="AF9" s="101"/>
      <c r="AG9" s="35"/>
      <c r="AH9" s="35"/>
      <c r="AI9" s="35"/>
      <c r="AJ9" s="44"/>
      <c r="AK9" s="39"/>
      <c r="AL9" s="102"/>
      <c r="AM9" s="101"/>
      <c r="AN9" s="35"/>
      <c r="AO9" s="35"/>
      <c r="AP9" s="35"/>
      <c r="AQ9" s="44"/>
      <c r="AR9" s="39"/>
      <c r="AS9" s="102"/>
      <c r="AT9" s="101"/>
      <c r="AU9" s="35"/>
      <c r="AV9" s="35"/>
      <c r="AW9" s="37"/>
      <c r="AX9" s="38"/>
      <c r="AY9" s="35"/>
      <c r="AZ9" s="102"/>
      <c r="BA9" s="101"/>
      <c r="BB9" s="39"/>
      <c r="BC9" s="101"/>
      <c r="BD9" s="35"/>
      <c r="BE9" s="35"/>
      <c r="BF9" s="35"/>
      <c r="BG9" s="102"/>
      <c r="BH9" s="101"/>
      <c r="BI9" s="39"/>
      <c r="BJ9" s="35"/>
      <c r="BK9" s="35"/>
      <c r="BL9" s="35"/>
      <c r="BM9" s="35"/>
      <c r="BN9" s="102"/>
      <c r="BO9" s="101"/>
      <c r="BP9" s="44"/>
      <c r="BQ9" s="35"/>
      <c r="BR9" s="35"/>
      <c r="BS9" s="35"/>
      <c r="BT9" s="35"/>
      <c r="BU9" s="102"/>
      <c r="BV9" s="101"/>
      <c r="BW9" s="45"/>
      <c r="BX9" s="41"/>
      <c r="BY9" s="41"/>
      <c r="BZ9" s="41"/>
    </row>
    <row r="10" spans="1:78">
      <c r="A10" s="47">
        <v>2.2000000000000002</v>
      </c>
      <c r="B10" s="27" t="s">
        <v>27</v>
      </c>
      <c r="C10" s="28" t="s">
        <v>20</v>
      </c>
      <c r="D10" s="29">
        <v>45040</v>
      </c>
      <c r="E10" s="29">
        <v>45041</v>
      </c>
      <c r="F10" s="30" t="s">
        <v>26</v>
      </c>
      <c r="G10" s="30">
        <f t="shared" si="1"/>
        <v>1</v>
      </c>
      <c r="H10" s="31">
        <v>0</v>
      </c>
      <c r="I10" s="28" t="str">
        <f ca="1">IFERROR(__xludf.DUMMYFUNCTION("if(H10="""","""", sparkline(H10,{""charttype"",""bar"";""max"",100%;""color1"",""#458dbd""}))"),"")</f>
        <v/>
      </c>
      <c r="J10" s="28" t="b">
        <v>1</v>
      </c>
      <c r="K10" s="10"/>
      <c r="L10" s="32"/>
      <c r="M10" s="42"/>
      <c r="N10" s="39"/>
      <c r="O10" s="35"/>
      <c r="P10" s="35"/>
      <c r="Q10" s="102"/>
      <c r="R10" s="101"/>
      <c r="S10" s="110"/>
      <c r="T10" s="35"/>
      <c r="U10" s="35"/>
      <c r="V10" s="44"/>
      <c r="W10" s="125"/>
      <c r="X10" s="102"/>
      <c r="Y10" s="101"/>
      <c r="Z10" s="35"/>
      <c r="AA10" s="35"/>
      <c r="AB10" s="35"/>
      <c r="AC10" s="44"/>
      <c r="AD10" s="39"/>
      <c r="AE10" s="102"/>
      <c r="AF10" s="101"/>
      <c r="AG10" s="35"/>
      <c r="AH10" s="35"/>
      <c r="AI10" s="35"/>
      <c r="AJ10" s="44"/>
      <c r="AK10" s="39"/>
      <c r="AL10" s="102"/>
      <c r="AM10" s="101"/>
      <c r="AN10" s="35"/>
      <c r="AO10" s="35"/>
      <c r="AP10" s="35"/>
      <c r="AQ10" s="44"/>
      <c r="AR10" s="39"/>
      <c r="AS10" s="102"/>
      <c r="AT10" s="101"/>
      <c r="AU10" s="35"/>
      <c r="AV10" s="35"/>
      <c r="AW10" s="37"/>
      <c r="AX10" s="38"/>
      <c r="AY10" s="35"/>
      <c r="AZ10" s="102"/>
      <c r="BA10" s="101"/>
      <c r="BB10" s="39"/>
      <c r="BC10" s="101"/>
      <c r="BD10" s="35"/>
      <c r="BE10" s="35"/>
      <c r="BF10" s="35"/>
      <c r="BG10" s="102"/>
      <c r="BH10" s="101"/>
      <c r="BI10" s="39"/>
      <c r="BJ10" s="35"/>
      <c r="BK10" s="35"/>
      <c r="BL10" s="35"/>
      <c r="BM10" s="35"/>
      <c r="BN10" s="102"/>
      <c r="BO10" s="101"/>
      <c r="BP10" s="44"/>
      <c r="BQ10" s="35"/>
      <c r="BR10" s="35"/>
      <c r="BS10" s="35"/>
      <c r="BT10" s="35"/>
      <c r="BU10" s="102"/>
      <c r="BV10" s="101"/>
      <c r="BW10" s="45"/>
      <c r="BX10" s="41"/>
      <c r="BY10" s="41"/>
      <c r="BZ10" s="41"/>
    </row>
    <row r="11" spans="1:78">
      <c r="A11" s="47">
        <v>2.2999999999999998</v>
      </c>
      <c r="B11" s="27" t="s">
        <v>28</v>
      </c>
      <c r="C11" s="28" t="s">
        <v>20</v>
      </c>
      <c r="D11" s="29">
        <v>45040</v>
      </c>
      <c r="E11" s="29">
        <v>45041</v>
      </c>
      <c r="F11" s="30" t="s">
        <v>21</v>
      </c>
      <c r="G11" s="30">
        <f t="shared" si="1"/>
        <v>1</v>
      </c>
      <c r="H11" s="31">
        <v>0</v>
      </c>
      <c r="I11" s="28" t="str">
        <f ca="1">IFERROR(__xludf.DUMMYFUNCTION("if(H11="""","""", sparkline(H11,{""charttype"",""bar"";""max"",100%;""color1"",""#458dbd""}))"),"")</f>
        <v/>
      </c>
      <c r="J11" s="28" t="b">
        <v>1</v>
      </c>
      <c r="K11" s="10"/>
      <c r="L11" s="32"/>
      <c r="M11" s="42"/>
      <c r="N11" s="39"/>
      <c r="O11" s="35"/>
      <c r="P11" s="35"/>
      <c r="Q11" s="102"/>
      <c r="R11" s="101"/>
      <c r="S11" s="110"/>
      <c r="T11" s="35"/>
      <c r="U11" s="35"/>
      <c r="W11" s="125"/>
      <c r="X11" s="102"/>
      <c r="Y11" s="101"/>
      <c r="Z11" s="35"/>
      <c r="AA11" s="35"/>
      <c r="AB11" s="35"/>
      <c r="AC11" s="44"/>
      <c r="AD11" s="39"/>
      <c r="AE11" s="102"/>
      <c r="AF11" s="101"/>
      <c r="AG11" s="35"/>
      <c r="AH11" s="35"/>
      <c r="AI11" s="35"/>
      <c r="AJ11" s="44"/>
      <c r="AK11" s="39"/>
      <c r="AL11" s="102"/>
      <c r="AM11" s="101"/>
      <c r="AN11" s="35"/>
      <c r="AO11" s="35"/>
      <c r="AP11" s="35"/>
      <c r="AQ11" s="44"/>
      <c r="AR11" s="39"/>
      <c r="AS11" s="102"/>
      <c r="AT11" s="101"/>
      <c r="AU11" s="35"/>
      <c r="AV11" s="35"/>
      <c r="AW11" s="37"/>
      <c r="AX11" s="38"/>
      <c r="AY11" s="35"/>
      <c r="AZ11" s="102"/>
      <c r="BA11" s="101"/>
      <c r="BB11" s="39"/>
      <c r="BC11" s="101"/>
      <c r="BD11" s="35"/>
      <c r="BE11" s="35"/>
      <c r="BF11" s="35"/>
      <c r="BG11" s="102"/>
      <c r="BH11" s="101"/>
      <c r="BI11" s="39"/>
      <c r="BJ11" s="35"/>
      <c r="BK11" s="35"/>
      <c r="BL11" s="35"/>
      <c r="BM11" s="35"/>
      <c r="BN11" s="102"/>
      <c r="BO11" s="101"/>
      <c r="BP11" s="44"/>
      <c r="BQ11" s="35"/>
      <c r="BR11" s="35"/>
      <c r="BS11" s="35"/>
      <c r="BT11" s="35"/>
      <c r="BU11" s="102"/>
      <c r="BV11" s="101"/>
      <c r="BW11" s="45"/>
      <c r="BX11" s="41"/>
      <c r="BY11" s="41"/>
      <c r="BZ11" s="41"/>
    </row>
    <row r="12" spans="1:78">
      <c r="A12" s="47" t="s">
        <v>29</v>
      </c>
      <c r="B12" s="27" t="s">
        <v>30</v>
      </c>
      <c r="C12" s="28" t="s">
        <v>20</v>
      </c>
      <c r="D12" s="29">
        <v>45040</v>
      </c>
      <c r="E12" s="29">
        <v>45041</v>
      </c>
      <c r="F12" s="30" t="s">
        <v>26</v>
      </c>
      <c r="G12" s="30">
        <f t="shared" si="1"/>
        <v>1</v>
      </c>
      <c r="H12" s="31">
        <v>0</v>
      </c>
      <c r="I12" s="28" t="str">
        <f ca="1">IFERROR(__xludf.DUMMYFUNCTION("if(H12="""","""", sparkline(H12,{""charttype"",""bar"";""max"",100%;""color1"",""#458dbd""}))"),"")</f>
        <v/>
      </c>
      <c r="J12" s="28" t="b">
        <v>1</v>
      </c>
      <c r="K12" s="10"/>
      <c r="L12" s="32"/>
      <c r="M12" s="42"/>
      <c r="N12" s="39"/>
      <c r="O12" s="35"/>
      <c r="P12" s="35"/>
      <c r="Q12" s="102"/>
      <c r="R12" s="101"/>
      <c r="S12" s="110"/>
      <c r="T12" s="35"/>
      <c r="U12" s="35"/>
      <c r="V12" s="44"/>
      <c r="W12" s="125"/>
      <c r="X12" s="102"/>
      <c r="Y12" s="101"/>
      <c r="Z12" s="35"/>
      <c r="AA12" s="35"/>
      <c r="AB12" s="35"/>
      <c r="AC12" s="44"/>
      <c r="AD12" s="39"/>
      <c r="AE12" s="102"/>
      <c r="AF12" s="101"/>
      <c r="AG12" s="35"/>
      <c r="AH12" s="35"/>
      <c r="AI12" s="35"/>
      <c r="AJ12" s="44"/>
      <c r="AK12" s="39"/>
      <c r="AL12" s="102"/>
      <c r="AM12" s="101"/>
      <c r="AN12" s="35"/>
      <c r="AO12" s="35"/>
      <c r="AP12" s="35"/>
      <c r="AQ12" s="44"/>
      <c r="AR12" s="39"/>
      <c r="AS12" s="102"/>
      <c r="AT12" s="101"/>
      <c r="AU12" s="35"/>
      <c r="AV12" s="35"/>
      <c r="AW12" s="37"/>
      <c r="AX12" s="38"/>
      <c r="AY12" s="35"/>
      <c r="AZ12" s="102"/>
      <c r="BA12" s="101"/>
      <c r="BB12" s="39"/>
      <c r="BC12" s="101"/>
      <c r="BD12" s="35"/>
      <c r="BE12" s="35"/>
      <c r="BF12" s="35"/>
      <c r="BG12" s="102"/>
      <c r="BH12" s="101"/>
      <c r="BI12" s="39"/>
      <c r="BJ12" s="35"/>
      <c r="BK12" s="35"/>
      <c r="BL12" s="35"/>
      <c r="BM12" s="35"/>
      <c r="BN12" s="102"/>
      <c r="BO12" s="101"/>
      <c r="BP12" s="44"/>
      <c r="BQ12" s="35"/>
      <c r="BR12" s="35"/>
      <c r="BS12" s="35"/>
      <c r="BT12" s="35"/>
      <c r="BU12" s="102"/>
      <c r="BV12" s="101"/>
      <c r="BW12" s="45"/>
      <c r="BX12" s="41"/>
      <c r="BY12" s="41"/>
      <c r="BZ12" s="41"/>
    </row>
    <row r="13" spans="1:78">
      <c r="A13" s="47" t="s">
        <v>31</v>
      </c>
      <c r="B13" s="27" t="s">
        <v>32</v>
      </c>
      <c r="C13" s="28" t="s">
        <v>20</v>
      </c>
      <c r="D13" s="29">
        <v>45040</v>
      </c>
      <c r="E13" s="29">
        <v>45041</v>
      </c>
      <c r="F13" s="30" t="s">
        <v>26</v>
      </c>
      <c r="G13" s="30">
        <f t="shared" si="1"/>
        <v>1</v>
      </c>
      <c r="H13" s="31">
        <v>0</v>
      </c>
      <c r="I13" s="28"/>
      <c r="J13" s="28" t="b">
        <v>1</v>
      </c>
      <c r="K13" s="10"/>
      <c r="L13" s="32"/>
      <c r="M13" s="42"/>
      <c r="N13" s="39"/>
      <c r="O13" s="35"/>
      <c r="P13" s="35"/>
      <c r="Q13" s="102"/>
      <c r="R13" s="101"/>
      <c r="S13" s="110"/>
      <c r="T13" s="35"/>
      <c r="U13" s="35"/>
      <c r="V13" s="44"/>
      <c r="W13" s="125"/>
      <c r="X13" s="102"/>
      <c r="Y13" s="101"/>
      <c r="Z13" s="35"/>
      <c r="AA13" s="35"/>
      <c r="AB13" s="35"/>
      <c r="AC13" s="44"/>
      <c r="AD13" s="39"/>
      <c r="AE13" s="102"/>
      <c r="AF13" s="101"/>
      <c r="AG13" s="35"/>
      <c r="AH13" s="35"/>
      <c r="AI13" s="35"/>
      <c r="AJ13" s="44"/>
      <c r="AK13" s="39"/>
      <c r="AL13" s="102"/>
      <c r="AM13" s="101"/>
      <c r="AN13" s="35"/>
      <c r="AO13" s="35"/>
      <c r="AP13" s="35"/>
      <c r="AQ13" s="44"/>
      <c r="AR13" s="39"/>
      <c r="AS13" s="102"/>
      <c r="AT13" s="101"/>
      <c r="AU13" s="35"/>
      <c r="AV13" s="35"/>
      <c r="AW13" s="37"/>
      <c r="AX13" s="38"/>
      <c r="AY13" s="35"/>
      <c r="AZ13" s="102"/>
      <c r="BA13" s="101"/>
      <c r="BB13" s="39"/>
      <c r="BC13" s="101"/>
      <c r="BD13" s="35"/>
      <c r="BE13" s="35"/>
      <c r="BF13" s="35"/>
      <c r="BG13" s="102"/>
      <c r="BH13" s="101"/>
      <c r="BI13" s="39"/>
      <c r="BJ13" s="35"/>
      <c r="BK13" s="35"/>
      <c r="BL13" s="35"/>
      <c r="BM13" s="35"/>
      <c r="BN13" s="102"/>
      <c r="BO13" s="101"/>
      <c r="BP13" s="44"/>
      <c r="BQ13" s="35"/>
      <c r="BR13" s="35"/>
      <c r="BS13" s="35"/>
      <c r="BT13" s="35"/>
      <c r="BU13" s="102"/>
      <c r="BV13" s="101"/>
      <c r="BW13" s="45"/>
      <c r="BX13" s="41"/>
      <c r="BY13" s="41"/>
      <c r="BZ13" s="41"/>
    </row>
    <row r="14" spans="1:78">
      <c r="A14" s="16">
        <v>3</v>
      </c>
      <c r="B14" s="16" t="s">
        <v>33</v>
      </c>
      <c r="C14" s="16"/>
      <c r="D14" s="46"/>
      <c r="E14" s="46"/>
      <c r="F14" s="16"/>
      <c r="G14" s="20"/>
      <c r="H14" s="20"/>
      <c r="I14" s="20"/>
      <c r="J14" s="20"/>
      <c r="K14" s="10"/>
      <c r="L14" s="38"/>
      <c r="M14" s="44"/>
      <c r="N14" s="39"/>
      <c r="O14" s="35"/>
      <c r="P14" s="35"/>
      <c r="Q14" s="102"/>
      <c r="R14" s="101"/>
      <c r="S14" s="110"/>
      <c r="T14" s="35"/>
      <c r="U14" s="35"/>
      <c r="V14" s="44"/>
      <c r="W14" s="125"/>
      <c r="X14" s="102"/>
      <c r="Y14" s="101"/>
      <c r="Z14" s="35"/>
      <c r="AA14" s="35"/>
      <c r="AB14" s="35"/>
      <c r="AC14" s="44"/>
      <c r="AD14" s="39"/>
      <c r="AE14" s="102"/>
      <c r="AF14" s="101"/>
      <c r="AG14" s="35"/>
      <c r="AH14" s="35"/>
      <c r="AI14" s="35"/>
      <c r="AJ14" s="44"/>
      <c r="AK14" s="39"/>
      <c r="AL14" s="102"/>
      <c r="AM14" s="101"/>
      <c r="AN14" s="35"/>
      <c r="AO14" s="35"/>
      <c r="AP14" s="35"/>
      <c r="AQ14" s="44"/>
      <c r="AR14" s="39"/>
      <c r="AS14" s="102"/>
      <c r="AT14" s="101"/>
      <c r="AU14" s="35"/>
      <c r="AV14" s="35"/>
      <c r="AW14" s="37"/>
      <c r="AX14" s="38"/>
      <c r="AY14" s="35"/>
      <c r="AZ14" s="102"/>
      <c r="BA14" s="101"/>
      <c r="BB14" s="39"/>
      <c r="BC14" s="101"/>
      <c r="BD14" s="35"/>
      <c r="BE14" s="35"/>
      <c r="BF14" s="35"/>
      <c r="BG14" s="102"/>
      <c r="BH14" s="101"/>
      <c r="BI14" s="39"/>
      <c r="BJ14" s="35"/>
      <c r="BK14" s="35"/>
      <c r="BL14" s="35"/>
      <c r="BM14" s="35"/>
      <c r="BN14" s="102"/>
      <c r="BO14" s="101"/>
      <c r="BP14" s="44"/>
      <c r="BQ14" s="35"/>
      <c r="BR14" s="35"/>
      <c r="BS14" s="35"/>
      <c r="BT14" s="35"/>
      <c r="BU14" s="102"/>
      <c r="BV14" s="101"/>
      <c r="BW14" s="45"/>
      <c r="BX14" s="41"/>
      <c r="BY14" s="41"/>
      <c r="BZ14" s="41"/>
    </row>
    <row r="15" spans="1:78">
      <c r="A15" s="27">
        <v>3.1</v>
      </c>
      <c r="B15" s="27" t="s">
        <v>34</v>
      </c>
      <c r="C15" s="28" t="s">
        <v>20</v>
      </c>
      <c r="D15" s="29">
        <v>45042</v>
      </c>
      <c r="E15" s="29">
        <v>45044</v>
      </c>
      <c r="F15" s="48" t="s">
        <v>26</v>
      </c>
      <c r="G15" s="30">
        <f t="shared" ref="G15:G21" si="2">E15-D15</f>
        <v>2</v>
      </c>
      <c r="H15" s="31">
        <v>1</v>
      </c>
      <c r="I15" s="28" t="str">
        <f ca="1">IFERROR(__xludf.DUMMYFUNCTION("if(H15="""","""", sparkline(H15,{""charttype"",""bar"";""max"",100%;""color1"",""#458dbd""}))"),"")</f>
        <v/>
      </c>
      <c r="J15" s="28" t="b">
        <v>1</v>
      </c>
      <c r="K15" s="10"/>
      <c r="L15" s="38"/>
      <c r="M15" s="44"/>
      <c r="N15" s="43"/>
      <c r="O15" s="43"/>
      <c r="P15" s="43"/>
      <c r="Q15" s="102"/>
      <c r="R15" s="101"/>
      <c r="S15" s="110"/>
      <c r="T15" s="35"/>
      <c r="U15" s="35"/>
      <c r="V15" s="44"/>
      <c r="W15" s="125"/>
      <c r="X15" s="102"/>
      <c r="Y15" s="101"/>
      <c r="Z15" s="35"/>
      <c r="AA15" s="35"/>
      <c r="AB15" s="35"/>
      <c r="AC15" s="44"/>
      <c r="AD15" s="39"/>
      <c r="AE15" s="102"/>
      <c r="AF15" s="101"/>
      <c r="AG15" s="35"/>
      <c r="AH15" s="35"/>
      <c r="AI15" s="35"/>
      <c r="AJ15" s="44"/>
      <c r="AK15" s="39"/>
      <c r="AL15" s="102"/>
      <c r="AM15" s="101"/>
      <c r="AN15" s="35"/>
      <c r="AO15" s="35"/>
      <c r="AP15" s="35"/>
      <c r="AQ15" s="44"/>
      <c r="AR15" s="39"/>
      <c r="AS15" s="102"/>
      <c r="AT15" s="101"/>
      <c r="AU15" s="35"/>
      <c r="AV15" s="35"/>
      <c r="AW15" s="37"/>
      <c r="AX15" s="38"/>
      <c r="AY15" s="35"/>
      <c r="AZ15" s="102"/>
      <c r="BA15" s="101"/>
      <c r="BB15" s="39"/>
      <c r="BC15" s="101"/>
      <c r="BD15" s="35"/>
      <c r="BE15" s="35"/>
      <c r="BF15" s="35"/>
      <c r="BG15" s="102"/>
      <c r="BH15" s="101"/>
      <c r="BI15" s="39"/>
      <c r="BJ15" s="35"/>
      <c r="BK15" s="35"/>
      <c r="BL15" s="35"/>
      <c r="BM15" s="35"/>
      <c r="BN15" s="102"/>
      <c r="BO15" s="101"/>
      <c r="BP15" s="44"/>
      <c r="BQ15" s="35"/>
      <c r="BR15" s="35"/>
      <c r="BS15" s="35"/>
      <c r="BT15" s="35"/>
      <c r="BU15" s="102"/>
      <c r="BV15" s="101"/>
      <c r="BW15" s="45"/>
      <c r="BX15" s="41"/>
      <c r="BY15" s="41"/>
      <c r="BZ15" s="41"/>
    </row>
    <row r="16" spans="1:78">
      <c r="A16" s="27">
        <v>3.2</v>
      </c>
      <c r="B16" s="27" t="s">
        <v>35</v>
      </c>
      <c r="C16" s="28" t="s">
        <v>36</v>
      </c>
      <c r="D16" s="29">
        <v>45042</v>
      </c>
      <c r="E16" s="29">
        <v>45062</v>
      </c>
      <c r="F16" s="48" t="s">
        <v>37</v>
      </c>
      <c r="G16" s="30">
        <f t="shared" si="2"/>
        <v>20</v>
      </c>
      <c r="H16" s="31">
        <v>1</v>
      </c>
      <c r="I16" s="28" t="str">
        <f ca="1">IFERROR(__xludf.DUMMYFUNCTION("if(H16="""","""", sparkline(H16,{""charttype"",""bar"";""max"",100%;""color1"",""#458dbd""}))"),"")</f>
        <v/>
      </c>
      <c r="J16" s="28" t="b">
        <v>1</v>
      </c>
      <c r="K16" s="10"/>
      <c r="L16" s="38"/>
      <c r="M16" s="44"/>
      <c r="N16" s="43"/>
      <c r="O16" s="43"/>
      <c r="P16" s="43"/>
      <c r="Q16" s="102"/>
      <c r="R16" s="101"/>
      <c r="S16" s="110"/>
      <c r="T16" s="43"/>
      <c r="U16" s="43"/>
      <c r="V16" s="43"/>
      <c r="W16" s="125"/>
      <c r="X16" s="102"/>
      <c r="Y16" s="101"/>
      <c r="Z16" s="43"/>
      <c r="AA16" s="43"/>
      <c r="AB16" s="43"/>
      <c r="AC16" s="43"/>
      <c r="AD16" s="43"/>
      <c r="AE16" s="102"/>
      <c r="AF16" s="101"/>
      <c r="AG16" s="43"/>
      <c r="AH16" s="43"/>
      <c r="AI16" s="35"/>
      <c r="AJ16" s="44"/>
      <c r="AK16" s="39"/>
      <c r="AL16" s="102"/>
      <c r="AM16" s="101"/>
      <c r="AN16" s="35"/>
      <c r="AO16" s="35"/>
      <c r="AP16" s="35"/>
      <c r="AQ16" s="44"/>
      <c r="AR16" s="39"/>
      <c r="AS16" s="102"/>
      <c r="AT16" s="101"/>
      <c r="AU16" s="35"/>
      <c r="AV16" s="35"/>
      <c r="AW16" s="37"/>
      <c r="AX16" s="38"/>
      <c r="AY16" s="35"/>
      <c r="AZ16" s="102"/>
      <c r="BA16" s="101"/>
      <c r="BB16" s="39"/>
      <c r="BC16" s="101"/>
      <c r="BD16" s="35"/>
      <c r="BE16" s="35"/>
      <c r="BF16" s="35"/>
      <c r="BG16" s="102"/>
      <c r="BH16" s="101"/>
      <c r="BI16" s="39"/>
      <c r="BJ16" s="35"/>
      <c r="BK16" s="35"/>
      <c r="BL16" s="35"/>
      <c r="BM16" s="35"/>
      <c r="BN16" s="102"/>
      <c r="BO16" s="101"/>
      <c r="BP16" s="44"/>
      <c r="BQ16" s="35"/>
      <c r="BR16" s="35"/>
      <c r="BS16" s="35"/>
      <c r="BT16" s="35"/>
      <c r="BU16" s="102"/>
      <c r="BV16" s="101"/>
      <c r="BW16" s="45"/>
      <c r="BX16" s="41"/>
      <c r="BY16" s="41"/>
      <c r="BZ16" s="41"/>
    </row>
    <row r="17" spans="1:78">
      <c r="A17" s="27">
        <v>3.3</v>
      </c>
      <c r="B17" s="27" t="s">
        <v>38</v>
      </c>
      <c r="C17" s="28" t="s">
        <v>20</v>
      </c>
      <c r="D17" s="29">
        <v>45042</v>
      </c>
      <c r="E17" s="29">
        <v>45058</v>
      </c>
      <c r="F17" s="30" t="s">
        <v>39</v>
      </c>
      <c r="G17" s="30">
        <f t="shared" si="2"/>
        <v>16</v>
      </c>
      <c r="H17" s="31">
        <v>1</v>
      </c>
      <c r="I17" s="28" t="str">
        <f ca="1">IFERROR(__xludf.DUMMYFUNCTION("if(H17="""","""", sparkline(H17,{""charttype"",""bar"";""max"",100%;""color1"",""#458dbd""}))"),"")</f>
        <v/>
      </c>
      <c r="J17" s="28" t="b">
        <v>1</v>
      </c>
      <c r="K17" s="10"/>
      <c r="L17" s="38"/>
      <c r="M17" s="44"/>
      <c r="N17" s="43"/>
      <c r="O17" s="43"/>
      <c r="P17" s="43"/>
      <c r="Q17" s="102"/>
      <c r="R17" s="101"/>
      <c r="S17" s="110"/>
      <c r="T17" s="43"/>
      <c r="U17" s="43"/>
      <c r="V17" s="43"/>
      <c r="W17" s="125"/>
      <c r="X17" s="102"/>
      <c r="Y17" s="101"/>
      <c r="Z17" s="43"/>
      <c r="AA17" s="43"/>
      <c r="AB17" s="43"/>
      <c r="AC17" s="43"/>
      <c r="AD17" s="43"/>
      <c r="AE17" s="102"/>
      <c r="AF17" s="101"/>
      <c r="AG17" s="35"/>
      <c r="AH17" s="35"/>
      <c r="AI17" s="35"/>
      <c r="AJ17" s="44"/>
      <c r="AK17" s="39"/>
      <c r="AL17" s="102"/>
      <c r="AM17" s="101"/>
      <c r="AN17" s="35"/>
      <c r="AO17" s="35"/>
      <c r="AP17" s="35"/>
      <c r="AQ17" s="44"/>
      <c r="AR17" s="39"/>
      <c r="AS17" s="102"/>
      <c r="AT17" s="101"/>
      <c r="AU17" s="35"/>
      <c r="AV17" s="35"/>
      <c r="AW17" s="37"/>
      <c r="AX17" s="38"/>
      <c r="AY17" s="35"/>
      <c r="AZ17" s="102"/>
      <c r="BA17" s="101"/>
      <c r="BB17" s="39"/>
      <c r="BC17" s="101"/>
      <c r="BD17" s="35"/>
      <c r="BE17" s="35"/>
      <c r="BF17" s="35"/>
      <c r="BG17" s="102"/>
      <c r="BH17" s="101"/>
      <c r="BI17" s="39"/>
      <c r="BJ17" s="35"/>
      <c r="BK17" s="35"/>
      <c r="BL17" s="35"/>
      <c r="BM17" s="35"/>
      <c r="BN17" s="102"/>
      <c r="BO17" s="101"/>
      <c r="BP17" s="44"/>
      <c r="BQ17" s="35"/>
      <c r="BR17" s="35"/>
      <c r="BS17" s="35"/>
      <c r="BT17" s="35"/>
      <c r="BU17" s="102"/>
      <c r="BV17" s="101"/>
      <c r="BW17" s="45"/>
      <c r="BX17" s="41"/>
      <c r="BY17" s="41"/>
      <c r="BZ17" s="41"/>
    </row>
    <row r="18" spans="1:78">
      <c r="A18" s="27">
        <v>3.4</v>
      </c>
      <c r="B18" s="49" t="s">
        <v>40</v>
      </c>
      <c r="C18" s="28" t="s">
        <v>20</v>
      </c>
      <c r="D18" s="29">
        <v>45061</v>
      </c>
      <c r="E18" s="29">
        <v>45077</v>
      </c>
      <c r="F18" s="30" t="s">
        <v>26</v>
      </c>
      <c r="G18" s="30">
        <f t="shared" si="2"/>
        <v>16</v>
      </c>
      <c r="H18" s="31">
        <v>0.4</v>
      </c>
      <c r="I18" s="28" t="str">
        <f ca="1">IFERROR(__xludf.DUMMYFUNCTION("if(H18="""","""", sparkline(H18,{""charttype"",""bar"";""max"",100%;""color1"",""#458dbd""}))"),"")</f>
        <v/>
      </c>
      <c r="J18" s="28" t="b">
        <v>0</v>
      </c>
      <c r="K18" s="10"/>
      <c r="L18" s="38"/>
      <c r="M18" s="44"/>
      <c r="N18" s="43"/>
      <c r="O18" s="43"/>
      <c r="P18" s="35"/>
      <c r="Q18" s="102"/>
      <c r="R18" s="101"/>
      <c r="S18" s="110"/>
      <c r="T18" s="35"/>
      <c r="U18" s="35"/>
      <c r="V18" s="44"/>
      <c r="W18" s="125"/>
      <c r="X18" s="102"/>
      <c r="Y18" s="101"/>
      <c r="Z18" s="35"/>
      <c r="AA18" s="35"/>
      <c r="AB18" s="35"/>
      <c r="AC18" s="44"/>
      <c r="AD18" s="39"/>
      <c r="AE18" s="102"/>
      <c r="AF18" s="101"/>
      <c r="AG18" s="35"/>
      <c r="AH18" s="35"/>
      <c r="AI18" s="35"/>
      <c r="AJ18" s="44"/>
      <c r="AK18" s="39"/>
      <c r="AL18" s="102"/>
      <c r="AM18" s="101"/>
      <c r="AN18" s="35"/>
      <c r="AO18" s="35"/>
      <c r="AP18" s="35"/>
      <c r="AQ18" s="44"/>
      <c r="AR18" s="39"/>
      <c r="AS18" s="102"/>
      <c r="AT18" s="101"/>
      <c r="AU18" s="35"/>
      <c r="AV18" s="35"/>
      <c r="AW18" s="37"/>
      <c r="AX18" s="38"/>
      <c r="AY18" s="35"/>
      <c r="AZ18" s="102"/>
      <c r="BA18" s="101"/>
      <c r="BB18" s="39"/>
      <c r="BC18" s="101"/>
      <c r="BD18" s="35"/>
      <c r="BE18" s="35"/>
      <c r="BF18" s="35"/>
      <c r="BG18" s="102"/>
      <c r="BH18" s="101"/>
      <c r="BI18" s="39"/>
      <c r="BJ18" s="35"/>
      <c r="BK18" s="35"/>
      <c r="BL18" s="35"/>
      <c r="BM18" s="35"/>
      <c r="BN18" s="102"/>
      <c r="BO18" s="101"/>
      <c r="BP18" s="44"/>
      <c r="BQ18" s="35"/>
      <c r="BR18" s="35"/>
      <c r="BS18" s="35"/>
      <c r="BT18" s="35"/>
      <c r="BU18" s="102"/>
      <c r="BV18" s="101"/>
      <c r="BW18" s="45"/>
      <c r="BX18" s="41"/>
      <c r="BY18" s="41"/>
      <c r="BZ18" s="41"/>
    </row>
    <row r="19" spans="1:78">
      <c r="A19" s="27">
        <v>3.5</v>
      </c>
      <c r="B19" s="27" t="s">
        <v>41</v>
      </c>
      <c r="C19" s="28" t="s">
        <v>20</v>
      </c>
      <c r="D19" s="29">
        <v>45061</v>
      </c>
      <c r="E19" s="29">
        <v>45077</v>
      </c>
      <c r="F19" s="30" t="s">
        <v>26</v>
      </c>
      <c r="G19" s="30">
        <f t="shared" si="2"/>
        <v>16</v>
      </c>
      <c r="H19" s="31">
        <v>0.2</v>
      </c>
      <c r="I19" s="28" t="str">
        <f ca="1">IFERROR(__xludf.DUMMYFUNCTION("if(H19="""","""", sparkline(H19,{""charttype"",""bar"";""max"",100%;""color1"",""#458dbd""}))"),"")</f>
        <v/>
      </c>
      <c r="J19" s="28" t="b">
        <v>0</v>
      </c>
      <c r="K19" s="10"/>
      <c r="L19" s="38"/>
      <c r="M19" s="44"/>
      <c r="N19" s="35"/>
      <c r="O19" s="35"/>
      <c r="P19" s="35"/>
      <c r="Q19" s="102"/>
      <c r="R19" s="101"/>
      <c r="S19" s="110"/>
      <c r="T19" s="35"/>
      <c r="U19" s="35"/>
      <c r="V19" s="44"/>
      <c r="W19" s="125"/>
      <c r="X19" s="102"/>
      <c r="Y19" s="101"/>
      <c r="Z19" s="35"/>
      <c r="AA19" s="35"/>
      <c r="AB19" s="35"/>
      <c r="AC19" s="44"/>
      <c r="AD19" s="39"/>
      <c r="AE19" s="102"/>
      <c r="AF19" s="101"/>
      <c r="AG19" s="43"/>
      <c r="AH19" s="43"/>
      <c r="AI19" s="35"/>
      <c r="AJ19" s="44"/>
      <c r="AK19" s="39"/>
      <c r="AL19" s="102"/>
      <c r="AM19" s="101"/>
      <c r="AN19" s="35"/>
      <c r="AO19" s="35"/>
      <c r="AP19" s="35"/>
      <c r="AQ19" s="44"/>
      <c r="AR19" s="39"/>
      <c r="AS19" s="102"/>
      <c r="AT19" s="101"/>
      <c r="AU19" s="35"/>
      <c r="AV19" s="35"/>
      <c r="AW19" s="37"/>
      <c r="AX19" s="38"/>
      <c r="AY19" s="35"/>
      <c r="AZ19" s="102"/>
      <c r="BA19" s="101"/>
      <c r="BB19" s="39"/>
      <c r="BC19" s="101"/>
      <c r="BD19" s="35"/>
      <c r="BE19" s="35"/>
      <c r="BF19" s="35"/>
      <c r="BG19" s="102"/>
      <c r="BH19" s="101"/>
      <c r="BI19" s="39"/>
      <c r="BJ19" s="35"/>
      <c r="BK19" s="35"/>
      <c r="BL19" s="35"/>
      <c r="BM19" s="35"/>
      <c r="BN19" s="102"/>
      <c r="BO19" s="101"/>
      <c r="BP19" s="44"/>
      <c r="BQ19" s="35"/>
      <c r="BR19" s="35"/>
      <c r="BS19" s="35"/>
      <c r="BT19" s="35"/>
      <c r="BU19" s="102"/>
      <c r="BV19" s="101"/>
      <c r="BW19" s="45"/>
      <c r="BX19" s="41"/>
      <c r="BY19" s="41"/>
      <c r="BZ19" s="41"/>
    </row>
    <row r="20" spans="1:78">
      <c r="A20" s="27">
        <v>3.6</v>
      </c>
      <c r="B20" s="27" t="s">
        <v>42</v>
      </c>
      <c r="C20" s="28" t="s">
        <v>20</v>
      </c>
      <c r="D20" s="29">
        <v>45061</v>
      </c>
      <c r="E20" s="29">
        <v>45077</v>
      </c>
      <c r="F20" s="30" t="s">
        <v>26</v>
      </c>
      <c r="G20" s="30">
        <f t="shared" si="2"/>
        <v>16</v>
      </c>
      <c r="H20" s="31">
        <v>0.2</v>
      </c>
      <c r="I20" s="28" t="str">
        <f ca="1">IFERROR(__xludf.DUMMYFUNCTION("if(H20="""","""", sparkline(H20,{""charttype"",""bar"";""max"",100%;""color1"",""#458dbd""}))"),"")</f>
        <v/>
      </c>
      <c r="J20" s="28" t="b">
        <v>0</v>
      </c>
      <c r="K20" s="10"/>
      <c r="L20" s="38"/>
      <c r="M20" s="44"/>
      <c r="N20" s="35"/>
      <c r="O20" s="35"/>
      <c r="P20" s="35"/>
      <c r="Q20" s="102"/>
      <c r="R20" s="101"/>
      <c r="S20" s="110"/>
      <c r="T20" s="35"/>
      <c r="U20" s="35"/>
      <c r="V20" s="44"/>
      <c r="W20" s="125"/>
      <c r="X20" s="102"/>
      <c r="Y20" s="101"/>
      <c r="Z20" s="35"/>
      <c r="AA20" s="35"/>
      <c r="AB20" s="35"/>
      <c r="AC20" s="44"/>
      <c r="AD20" s="39"/>
      <c r="AE20" s="102"/>
      <c r="AF20" s="101"/>
      <c r="AG20" s="43"/>
      <c r="AH20" s="43"/>
      <c r="AI20" s="35"/>
      <c r="AJ20" s="44"/>
      <c r="AK20" s="39"/>
      <c r="AL20" s="102"/>
      <c r="AM20" s="101"/>
      <c r="AN20" s="35"/>
      <c r="AO20" s="35"/>
      <c r="AP20" s="35"/>
      <c r="AQ20" s="44"/>
      <c r="AR20" s="39"/>
      <c r="AS20" s="102"/>
      <c r="AT20" s="101"/>
      <c r="AU20" s="35"/>
      <c r="AV20" s="35"/>
      <c r="AW20" s="37"/>
      <c r="AX20" s="38"/>
      <c r="AY20" s="35"/>
      <c r="AZ20" s="102"/>
      <c r="BA20" s="101"/>
      <c r="BB20" s="39"/>
      <c r="BC20" s="101"/>
      <c r="BD20" s="35"/>
      <c r="BE20" s="35"/>
      <c r="BF20" s="35"/>
      <c r="BG20" s="102"/>
      <c r="BH20" s="101"/>
      <c r="BI20" s="39"/>
      <c r="BJ20" s="35"/>
      <c r="BK20" s="35"/>
      <c r="BL20" s="35"/>
      <c r="BM20" s="35"/>
      <c r="BN20" s="102"/>
      <c r="BO20" s="101"/>
      <c r="BP20" s="44"/>
      <c r="BQ20" s="35"/>
      <c r="BR20" s="35"/>
      <c r="BS20" s="35"/>
      <c r="BT20" s="35"/>
      <c r="BU20" s="102"/>
      <c r="BV20" s="101"/>
      <c r="BW20" s="45"/>
      <c r="BX20" s="41"/>
      <c r="BY20" s="41"/>
      <c r="BZ20" s="41"/>
    </row>
    <row r="21" spans="1:78">
      <c r="A21" s="27">
        <v>3.7</v>
      </c>
      <c r="B21" s="27" t="s">
        <v>43</v>
      </c>
      <c r="C21" s="28" t="s">
        <v>20</v>
      </c>
      <c r="D21" s="29">
        <v>45040</v>
      </c>
      <c r="E21" s="29">
        <v>45100</v>
      </c>
      <c r="F21" s="48" t="s">
        <v>26</v>
      </c>
      <c r="G21" s="30">
        <f t="shared" si="2"/>
        <v>60</v>
      </c>
      <c r="H21" s="31">
        <v>0.1</v>
      </c>
      <c r="I21" s="28" t="str">
        <f ca="1">IFERROR(__xludf.DUMMYFUNCTION("if(H21="""","""", sparkline(H21,{""charttype"",""bar"";""max"",100%;""color1"",""#458dbd""}))"),"")</f>
        <v/>
      </c>
      <c r="J21" s="28" t="b">
        <v>0</v>
      </c>
      <c r="K21" s="10"/>
      <c r="L21" s="38"/>
      <c r="M21" s="44"/>
      <c r="N21" s="35"/>
      <c r="O21" s="35"/>
      <c r="P21" s="35"/>
      <c r="Q21" s="102"/>
      <c r="R21" s="101"/>
      <c r="S21" s="110"/>
      <c r="T21" s="35"/>
      <c r="U21" s="35"/>
      <c r="V21" s="44"/>
      <c r="W21" s="125"/>
      <c r="X21" s="102"/>
      <c r="Y21" s="101"/>
      <c r="Z21" s="35"/>
      <c r="AA21" s="35"/>
      <c r="AB21" s="35"/>
      <c r="AC21" s="44"/>
      <c r="AD21" s="39"/>
      <c r="AE21" s="102"/>
      <c r="AF21" s="101"/>
      <c r="AG21" s="35"/>
      <c r="AH21" s="35"/>
      <c r="AI21" s="35"/>
      <c r="AJ21" s="44"/>
      <c r="AK21" s="39"/>
      <c r="AL21" s="102"/>
      <c r="AM21" s="101"/>
      <c r="AN21" s="35"/>
      <c r="AO21" s="35"/>
      <c r="AP21" s="35"/>
      <c r="AQ21" s="44"/>
      <c r="AR21" s="39"/>
      <c r="AS21" s="102"/>
      <c r="AT21" s="101"/>
      <c r="AU21" s="35"/>
      <c r="AV21" s="35"/>
      <c r="AW21" s="37"/>
      <c r="AX21" s="38"/>
      <c r="AY21" s="35"/>
      <c r="AZ21" s="102"/>
      <c r="BA21" s="101"/>
      <c r="BB21" s="39"/>
      <c r="BC21" s="101"/>
      <c r="BD21" s="35"/>
      <c r="BE21" s="35"/>
      <c r="BF21" s="35"/>
      <c r="BG21" s="102"/>
      <c r="BH21" s="101"/>
      <c r="BI21" s="39"/>
      <c r="BJ21" s="35"/>
      <c r="BK21" s="35"/>
      <c r="BL21" s="35"/>
      <c r="BM21" s="35"/>
      <c r="BN21" s="102"/>
      <c r="BO21" s="101"/>
      <c r="BP21" s="44"/>
      <c r="BQ21" s="35"/>
      <c r="BR21" s="35"/>
      <c r="BS21" s="35"/>
      <c r="BT21" s="35"/>
      <c r="BU21" s="102"/>
      <c r="BV21" s="101"/>
      <c r="BW21" s="45"/>
      <c r="BX21" s="41"/>
      <c r="BY21" s="41"/>
      <c r="BZ21" s="41"/>
    </row>
    <row r="22" spans="1:78">
      <c r="A22" s="16">
        <v>4</v>
      </c>
      <c r="B22" s="16" t="s">
        <v>44</v>
      </c>
      <c r="C22" s="16"/>
      <c r="D22" s="46"/>
      <c r="E22" s="46"/>
      <c r="F22" s="16"/>
      <c r="G22" s="20"/>
      <c r="H22" s="20"/>
      <c r="I22" s="20"/>
      <c r="J22" s="50"/>
      <c r="K22" s="10"/>
      <c r="L22" s="115"/>
      <c r="M22" s="106"/>
      <c r="N22" s="106"/>
      <c r="O22" s="106"/>
      <c r="P22" s="107"/>
      <c r="Q22" s="102"/>
      <c r="R22" s="101"/>
      <c r="S22" s="110"/>
      <c r="T22" s="105"/>
      <c r="U22" s="106"/>
      <c r="V22" s="107"/>
      <c r="W22" s="125"/>
      <c r="X22" s="102"/>
      <c r="Y22" s="101"/>
      <c r="Z22" s="105"/>
      <c r="AA22" s="106"/>
      <c r="AB22" s="106"/>
      <c r="AC22" s="106"/>
      <c r="AD22" s="107"/>
      <c r="AE22" s="102"/>
      <c r="AF22" s="101"/>
      <c r="AG22" s="105"/>
      <c r="AH22" s="106"/>
      <c r="AI22" s="106"/>
      <c r="AJ22" s="106"/>
      <c r="AK22" s="107"/>
      <c r="AL22" s="102"/>
      <c r="AM22" s="101"/>
      <c r="AN22" s="105"/>
      <c r="AO22" s="106"/>
      <c r="AP22" s="106"/>
      <c r="AQ22" s="106"/>
      <c r="AR22" s="107"/>
      <c r="AS22" s="102"/>
      <c r="AT22" s="101"/>
      <c r="AU22" s="105"/>
      <c r="AV22" s="106"/>
      <c r="AW22" s="106"/>
      <c r="AX22" s="106"/>
      <c r="AY22" s="107"/>
      <c r="AZ22" s="102"/>
      <c r="BA22" s="101"/>
      <c r="BB22" s="39"/>
      <c r="BC22" s="101"/>
      <c r="BD22" s="35"/>
      <c r="BE22" s="35"/>
      <c r="BF22" s="35"/>
      <c r="BG22" s="102"/>
      <c r="BH22" s="101"/>
      <c r="BI22" s="39"/>
      <c r="BJ22" s="35"/>
      <c r="BK22" s="35"/>
      <c r="BL22" s="35"/>
      <c r="BM22" s="35"/>
      <c r="BN22" s="102"/>
      <c r="BO22" s="101"/>
      <c r="BP22" s="44"/>
      <c r="BQ22" s="35"/>
      <c r="BR22" s="35"/>
      <c r="BS22" s="35"/>
      <c r="BT22" s="35"/>
      <c r="BU22" s="102"/>
      <c r="BV22" s="101"/>
      <c r="BW22" s="45"/>
      <c r="BX22" s="41"/>
      <c r="BY22" s="41"/>
      <c r="BZ22" s="41"/>
    </row>
    <row r="23" spans="1:78">
      <c r="A23" s="47">
        <v>4.0999999999999996</v>
      </c>
      <c r="B23" s="27" t="s">
        <v>45</v>
      </c>
      <c r="C23" s="28" t="s">
        <v>20</v>
      </c>
      <c r="D23" s="29">
        <v>45054</v>
      </c>
      <c r="E23" s="29">
        <v>45058</v>
      </c>
      <c r="F23" s="48" t="s">
        <v>26</v>
      </c>
      <c r="G23" s="30">
        <f t="shared" ref="G23:G43" si="3">E23-D23</f>
        <v>4</v>
      </c>
      <c r="H23" s="31">
        <v>1</v>
      </c>
      <c r="I23" s="28" t="str">
        <f ca="1">IFERROR(__xludf.DUMMYFUNCTION("if(H23="""","""", sparkline(H23,{""charttype"",""bar"";""max"",100%;""color1"",""#458dbd""}))"),"")</f>
        <v/>
      </c>
      <c r="J23" s="28" t="b">
        <v>1</v>
      </c>
      <c r="K23" s="10"/>
      <c r="L23" s="38"/>
      <c r="M23" s="44"/>
      <c r="N23" s="39"/>
      <c r="O23" s="35"/>
      <c r="P23" s="35"/>
      <c r="Q23" s="102"/>
      <c r="R23" s="101"/>
      <c r="S23" s="110"/>
      <c r="T23" s="33"/>
      <c r="U23" s="33"/>
      <c r="V23" s="42"/>
      <c r="W23" s="125"/>
      <c r="X23" s="102"/>
      <c r="Y23" s="101"/>
      <c r="Z23" s="33"/>
      <c r="AA23" s="33"/>
      <c r="AB23" s="33"/>
      <c r="AC23" s="42"/>
      <c r="AD23" s="43"/>
      <c r="AE23" s="102"/>
      <c r="AF23" s="101"/>
      <c r="AG23" s="33"/>
      <c r="AH23" s="33"/>
      <c r="AI23" s="35"/>
      <c r="AJ23" s="44"/>
      <c r="AK23" s="39"/>
      <c r="AL23" s="102"/>
      <c r="AM23" s="101"/>
      <c r="AN23" s="35"/>
      <c r="AO23" s="35"/>
      <c r="AP23" s="35"/>
      <c r="AQ23" s="44"/>
      <c r="AR23" s="39"/>
      <c r="AS23" s="102"/>
      <c r="AT23" s="101"/>
      <c r="AU23" s="35"/>
      <c r="AV23" s="35"/>
      <c r="AW23" s="37"/>
      <c r="AX23" s="38"/>
      <c r="AY23" s="35"/>
      <c r="AZ23" s="102"/>
      <c r="BA23" s="101"/>
      <c r="BB23" s="39"/>
      <c r="BC23" s="101"/>
      <c r="BD23" s="35"/>
      <c r="BE23" s="35"/>
      <c r="BF23" s="35"/>
      <c r="BG23" s="102"/>
      <c r="BH23" s="101"/>
      <c r="BI23" s="39"/>
      <c r="BJ23" s="35"/>
      <c r="BK23" s="35"/>
      <c r="BL23" s="35"/>
      <c r="BM23" s="35"/>
      <c r="BN23" s="102"/>
      <c r="BO23" s="101"/>
      <c r="BP23" s="44"/>
      <c r="BQ23" s="35"/>
      <c r="BR23" s="35"/>
      <c r="BS23" s="35"/>
      <c r="BT23" s="35"/>
      <c r="BU23" s="102"/>
      <c r="BV23" s="101"/>
      <c r="BW23" s="45"/>
      <c r="BX23" s="41"/>
      <c r="BY23" s="41"/>
      <c r="BZ23" s="41"/>
    </row>
    <row r="24" spans="1:78">
      <c r="A24" s="47" t="s">
        <v>46</v>
      </c>
      <c r="B24" s="27" t="s">
        <v>47</v>
      </c>
      <c r="C24" s="28" t="s">
        <v>36</v>
      </c>
      <c r="D24" s="29">
        <v>45054</v>
      </c>
      <c r="E24" s="29">
        <v>45058</v>
      </c>
      <c r="F24" s="48" t="s">
        <v>37</v>
      </c>
      <c r="G24" s="30">
        <f t="shared" si="3"/>
        <v>4</v>
      </c>
      <c r="H24" s="31">
        <v>1</v>
      </c>
      <c r="I24" s="28" t="str">
        <f ca="1">IFERROR(__xludf.DUMMYFUNCTION("if(H24="""","""", sparkline(H24,{""charttype"",""bar"";""max"",100%;""color1"",""#458dbd""}))"),"")</f>
        <v/>
      </c>
      <c r="J24" s="28" t="b">
        <v>1</v>
      </c>
      <c r="K24" s="10"/>
      <c r="L24" s="38"/>
      <c r="M24" s="44"/>
      <c r="N24" s="39"/>
      <c r="O24" s="35"/>
      <c r="P24" s="35"/>
      <c r="Q24" s="102"/>
      <c r="R24" s="101"/>
      <c r="S24" s="110"/>
      <c r="T24" s="33"/>
      <c r="U24" s="33"/>
      <c r="V24" s="42"/>
      <c r="W24" s="125"/>
      <c r="X24" s="102"/>
      <c r="Y24" s="101"/>
      <c r="Z24" s="33"/>
      <c r="AA24" s="33"/>
      <c r="AB24" s="33"/>
      <c r="AC24" s="42"/>
      <c r="AD24" s="43"/>
      <c r="AE24" s="102"/>
      <c r="AF24" s="101"/>
      <c r="AG24" s="33"/>
      <c r="AH24" s="33"/>
      <c r="AI24" s="35"/>
      <c r="AJ24" s="44"/>
      <c r="AK24" s="39"/>
      <c r="AL24" s="102"/>
      <c r="AM24" s="101"/>
      <c r="AN24" s="35"/>
      <c r="AO24" s="35"/>
      <c r="AP24" s="35"/>
      <c r="AQ24" s="44"/>
      <c r="AR24" s="39"/>
      <c r="AS24" s="102"/>
      <c r="AT24" s="101"/>
      <c r="AU24" s="35"/>
      <c r="AV24" s="35"/>
      <c r="AW24" s="37"/>
      <c r="AX24" s="38"/>
      <c r="AY24" s="35"/>
      <c r="AZ24" s="102"/>
      <c r="BA24" s="101"/>
      <c r="BB24" s="39"/>
      <c r="BC24" s="101"/>
      <c r="BD24" s="35"/>
      <c r="BE24" s="35"/>
      <c r="BF24" s="35"/>
      <c r="BG24" s="102"/>
      <c r="BH24" s="101"/>
      <c r="BI24" s="39"/>
      <c r="BJ24" s="35"/>
      <c r="BK24" s="35"/>
      <c r="BL24" s="35"/>
      <c r="BM24" s="35"/>
      <c r="BN24" s="102"/>
      <c r="BO24" s="101"/>
      <c r="BP24" s="44"/>
      <c r="BQ24" s="35"/>
      <c r="BR24" s="35"/>
      <c r="BS24" s="35"/>
      <c r="BT24" s="35"/>
      <c r="BU24" s="102"/>
      <c r="BV24" s="101"/>
      <c r="BW24" s="45"/>
      <c r="BX24" s="41"/>
      <c r="BY24" s="41"/>
      <c r="BZ24" s="41"/>
    </row>
    <row r="25" spans="1:78">
      <c r="A25" s="47" t="s">
        <v>48</v>
      </c>
      <c r="B25" s="27" t="s">
        <v>49</v>
      </c>
      <c r="C25" s="28" t="s">
        <v>36</v>
      </c>
      <c r="D25" s="29">
        <v>45054</v>
      </c>
      <c r="E25" s="29">
        <v>45058</v>
      </c>
      <c r="F25" s="48" t="s">
        <v>37</v>
      </c>
      <c r="G25" s="30">
        <f t="shared" si="3"/>
        <v>4</v>
      </c>
      <c r="H25" s="31">
        <v>1</v>
      </c>
      <c r="I25" s="28" t="str">
        <f ca="1">IFERROR(__xludf.DUMMYFUNCTION("if(H25="""","""", sparkline(H25,{""charttype"",""bar"";""max"",100%;""color1"",""#458dbd""}))"),"")</f>
        <v/>
      </c>
      <c r="J25" s="28" t="b">
        <v>1</v>
      </c>
      <c r="K25" s="10"/>
      <c r="L25" s="38"/>
      <c r="M25" s="44"/>
      <c r="N25" s="39"/>
      <c r="O25" s="35"/>
      <c r="P25" s="35"/>
      <c r="Q25" s="102"/>
      <c r="R25" s="101"/>
      <c r="S25" s="110"/>
      <c r="T25" s="33"/>
      <c r="U25" s="33"/>
      <c r="V25" s="42"/>
      <c r="W25" s="125"/>
      <c r="X25" s="102"/>
      <c r="Y25" s="101"/>
      <c r="Z25" s="33"/>
      <c r="AA25" s="33"/>
      <c r="AB25" s="33"/>
      <c r="AC25" s="42"/>
      <c r="AD25" s="43"/>
      <c r="AE25" s="102"/>
      <c r="AF25" s="101"/>
      <c r="AG25" s="33"/>
      <c r="AH25" s="33"/>
      <c r="AI25" s="35"/>
      <c r="AJ25" s="44"/>
      <c r="AK25" s="39"/>
      <c r="AL25" s="102"/>
      <c r="AM25" s="101"/>
      <c r="AN25" s="35"/>
      <c r="AO25" s="35"/>
      <c r="AP25" s="35"/>
      <c r="AQ25" s="44"/>
      <c r="AR25" s="39"/>
      <c r="AS25" s="102"/>
      <c r="AT25" s="101"/>
      <c r="AU25" s="35"/>
      <c r="AV25" s="35"/>
      <c r="AW25" s="37"/>
      <c r="AX25" s="38"/>
      <c r="AY25" s="35"/>
      <c r="AZ25" s="102"/>
      <c r="BA25" s="101"/>
      <c r="BB25" s="39"/>
      <c r="BC25" s="101"/>
      <c r="BD25" s="35"/>
      <c r="BE25" s="35"/>
      <c r="BF25" s="35"/>
      <c r="BG25" s="102"/>
      <c r="BH25" s="101"/>
      <c r="BI25" s="39"/>
      <c r="BJ25" s="35"/>
      <c r="BK25" s="35"/>
      <c r="BL25" s="35"/>
      <c r="BM25" s="35"/>
      <c r="BN25" s="102"/>
      <c r="BO25" s="101"/>
      <c r="BP25" s="44"/>
      <c r="BQ25" s="35"/>
      <c r="BR25" s="35"/>
      <c r="BS25" s="35"/>
      <c r="BT25" s="35"/>
      <c r="BU25" s="102"/>
      <c r="BV25" s="101"/>
      <c r="BW25" s="45"/>
      <c r="BX25" s="41"/>
      <c r="BY25" s="41"/>
      <c r="BZ25" s="41"/>
    </row>
    <row r="26" spans="1:78">
      <c r="A26" s="47">
        <v>4.2</v>
      </c>
      <c r="B26" s="27" t="s">
        <v>50</v>
      </c>
      <c r="C26" s="28" t="s">
        <v>20</v>
      </c>
      <c r="D26" s="29">
        <v>45054</v>
      </c>
      <c r="E26" s="29">
        <v>45058</v>
      </c>
      <c r="F26" s="30" t="s">
        <v>26</v>
      </c>
      <c r="G26" s="30">
        <f t="shared" si="3"/>
        <v>4</v>
      </c>
      <c r="H26" s="31">
        <v>1</v>
      </c>
      <c r="I26" s="28" t="str">
        <f ca="1">IFERROR(__xludf.DUMMYFUNCTION("if(H26="""","""", sparkline(H26,{""charttype"",""bar"";""max"",100%;""color1"",""#458dbd""}))"),"")</f>
        <v/>
      </c>
      <c r="J26" s="28" t="b">
        <v>1</v>
      </c>
      <c r="K26" s="10"/>
      <c r="L26" s="38"/>
      <c r="M26" s="44"/>
      <c r="N26" s="39"/>
      <c r="O26" s="35"/>
      <c r="P26" s="35"/>
      <c r="Q26" s="102"/>
      <c r="R26" s="101"/>
      <c r="S26" s="110"/>
      <c r="T26" s="35"/>
      <c r="U26" s="35"/>
      <c r="V26" s="44"/>
      <c r="W26" s="125"/>
      <c r="X26" s="102"/>
      <c r="Y26" s="101"/>
      <c r="Z26" s="35"/>
      <c r="AA26" s="35"/>
      <c r="AB26" s="35"/>
      <c r="AC26" s="44"/>
      <c r="AD26" s="39"/>
      <c r="AE26" s="102"/>
      <c r="AF26" s="101"/>
      <c r="AG26" s="35"/>
      <c r="AH26" s="35"/>
      <c r="AI26" s="35"/>
      <c r="AJ26" s="44"/>
      <c r="AK26" s="39"/>
      <c r="AL26" s="102"/>
      <c r="AM26" s="101"/>
      <c r="AN26" s="35"/>
      <c r="AO26" s="35"/>
      <c r="AP26" s="35"/>
      <c r="AQ26" s="44"/>
      <c r="AR26" s="39"/>
      <c r="AS26" s="102"/>
      <c r="AT26" s="101"/>
      <c r="AU26" s="35"/>
      <c r="AV26" s="35"/>
      <c r="AW26" s="37"/>
      <c r="AX26" s="38"/>
      <c r="AY26" s="35"/>
      <c r="AZ26" s="102"/>
      <c r="BA26" s="101"/>
      <c r="BB26" s="39"/>
      <c r="BC26" s="101"/>
      <c r="BD26" s="35"/>
      <c r="BE26" s="35"/>
      <c r="BF26" s="35"/>
      <c r="BG26" s="102"/>
      <c r="BH26" s="101"/>
      <c r="BI26" s="39"/>
      <c r="BJ26" s="35"/>
      <c r="BK26" s="35"/>
      <c r="BL26" s="35"/>
      <c r="BM26" s="35"/>
      <c r="BN26" s="102"/>
      <c r="BO26" s="101"/>
      <c r="BP26" s="44"/>
      <c r="BQ26" s="35"/>
      <c r="BR26" s="35"/>
      <c r="BS26" s="35"/>
      <c r="BT26" s="35"/>
      <c r="BU26" s="102"/>
      <c r="BV26" s="101"/>
      <c r="BW26" s="45"/>
      <c r="BX26" s="41"/>
      <c r="BY26" s="41"/>
      <c r="BZ26" s="41"/>
    </row>
    <row r="27" spans="1:78">
      <c r="A27" s="47" t="s">
        <v>51</v>
      </c>
      <c r="B27" s="49" t="s">
        <v>52</v>
      </c>
      <c r="C27" s="28" t="s">
        <v>20</v>
      </c>
      <c r="D27" s="29">
        <v>45054</v>
      </c>
      <c r="E27" s="29">
        <v>45062</v>
      </c>
      <c r="F27" s="30" t="s">
        <v>53</v>
      </c>
      <c r="G27" s="30">
        <f t="shared" si="3"/>
        <v>8</v>
      </c>
      <c r="H27" s="31">
        <v>1</v>
      </c>
      <c r="I27" s="28" t="str">
        <f ca="1">IFERROR(__xludf.DUMMYFUNCTION("if(H27="""","""", sparkline(H27,{""charttype"",""bar"";""max"",100%;""color1"",""#458dbd""}))"),"")</f>
        <v/>
      </c>
      <c r="J27" s="28" t="b">
        <v>1</v>
      </c>
      <c r="K27" s="10"/>
      <c r="L27" s="38"/>
      <c r="M27" s="44"/>
      <c r="N27" s="39"/>
      <c r="O27" s="35"/>
      <c r="P27" s="35"/>
      <c r="Q27" s="102"/>
      <c r="R27" s="101"/>
      <c r="S27" s="110"/>
      <c r="T27" s="35"/>
      <c r="U27" s="35"/>
      <c r="V27" s="44"/>
      <c r="W27" s="125"/>
      <c r="X27" s="102"/>
      <c r="Y27" s="101"/>
      <c r="Z27" s="33"/>
      <c r="AA27" s="33"/>
      <c r="AB27" s="33"/>
      <c r="AC27" s="42"/>
      <c r="AD27" s="43"/>
      <c r="AE27" s="102"/>
      <c r="AF27" s="101"/>
      <c r="AG27" s="33"/>
      <c r="AH27" s="33"/>
      <c r="AI27" s="33"/>
      <c r="AJ27" s="44"/>
      <c r="AK27" s="39"/>
      <c r="AL27" s="102"/>
      <c r="AM27" s="101"/>
      <c r="AN27" s="35"/>
      <c r="AO27" s="35"/>
      <c r="AP27" s="35"/>
      <c r="AQ27" s="44"/>
      <c r="AR27" s="39"/>
      <c r="AS27" s="102"/>
      <c r="AT27" s="101"/>
      <c r="AU27" s="35"/>
      <c r="AV27" s="35"/>
      <c r="AW27" s="37"/>
      <c r="AX27" s="38"/>
      <c r="AY27" s="35"/>
      <c r="AZ27" s="102"/>
      <c r="BA27" s="101"/>
      <c r="BB27" s="39"/>
      <c r="BC27" s="101"/>
      <c r="BD27" s="35"/>
      <c r="BE27" s="35"/>
      <c r="BF27" s="35"/>
      <c r="BG27" s="102"/>
      <c r="BH27" s="101"/>
      <c r="BI27" s="39"/>
      <c r="BJ27" s="35"/>
      <c r="BK27" s="35"/>
      <c r="BL27" s="35"/>
      <c r="BM27" s="35"/>
      <c r="BN27" s="102"/>
      <c r="BO27" s="101"/>
      <c r="BP27" s="44"/>
      <c r="BQ27" s="35"/>
      <c r="BR27" s="35"/>
      <c r="BS27" s="35"/>
      <c r="BT27" s="35"/>
      <c r="BU27" s="102"/>
      <c r="BV27" s="101"/>
      <c r="BW27" s="45"/>
      <c r="BX27" s="41"/>
      <c r="BY27" s="41"/>
      <c r="BZ27" s="41"/>
    </row>
    <row r="28" spans="1:78">
      <c r="A28" s="47" t="s">
        <v>54</v>
      </c>
      <c r="B28" s="27" t="s">
        <v>55</v>
      </c>
      <c r="C28" s="28" t="s">
        <v>36</v>
      </c>
      <c r="D28" s="29">
        <v>45054</v>
      </c>
      <c r="E28" s="29">
        <v>45062</v>
      </c>
      <c r="F28" s="30" t="s">
        <v>39</v>
      </c>
      <c r="G28" s="30">
        <f t="shared" si="3"/>
        <v>8</v>
      </c>
      <c r="H28" s="31">
        <v>1</v>
      </c>
      <c r="I28" s="28" t="str">
        <f ca="1">IFERROR(__xludf.DUMMYFUNCTION("if(H28="""","""", sparkline(H28,{""charttype"",""bar"";""max"",100%;""color1"",""#458dbd""}))"),"")</f>
        <v/>
      </c>
      <c r="J28" s="28" t="b">
        <v>1</v>
      </c>
      <c r="K28" s="10"/>
      <c r="L28" s="38"/>
      <c r="M28" s="44"/>
      <c r="N28" s="39"/>
      <c r="O28" s="35"/>
      <c r="P28" s="35"/>
      <c r="Q28" s="102"/>
      <c r="R28" s="101"/>
      <c r="S28" s="110"/>
      <c r="T28" s="35"/>
      <c r="U28" s="35"/>
      <c r="V28" s="44"/>
      <c r="W28" s="125"/>
      <c r="X28" s="102"/>
      <c r="Y28" s="101"/>
      <c r="Z28" s="33"/>
      <c r="AA28" s="33"/>
      <c r="AB28" s="33"/>
      <c r="AC28" s="42"/>
      <c r="AD28" s="43"/>
      <c r="AE28" s="102"/>
      <c r="AF28" s="101"/>
      <c r="AG28" s="33"/>
      <c r="AH28" s="33"/>
      <c r="AI28" s="33"/>
      <c r="AJ28" s="44"/>
      <c r="AK28" s="39"/>
      <c r="AL28" s="102"/>
      <c r="AM28" s="101"/>
      <c r="AN28" s="35"/>
      <c r="AO28" s="35"/>
      <c r="AP28" s="35"/>
      <c r="AQ28" s="44"/>
      <c r="AR28" s="39"/>
      <c r="AS28" s="102"/>
      <c r="AT28" s="101"/>
      <c r="AU28" s="35"/>
      <c r="AV28" s="35"/>
      <c r="AW28" s="37"/>
      <c r="AX28" s="38"/>
      <c r="AY28" s="35"/>
      <c r="AZ28" s="102"/>
      <c r="BA28" s="101"/>
      <c r="BB28" s="39"/>
      <c r="BC28" s="101"/>
      <c r="BD28" s="35"/>
      <c r="BE28" s="35"/>
      <c r="BF28" s="35"/>
      <c r="BG28" s="102"/>
      <c r="BH28" s="101"/>
      <c r="BI28" s="39"/>
      <c r="BJ28" s="35"/>
      <c r="BK28" s="35"/>
      <c r="BL28" s="35"/>
      <c r="BM28" s="35"/>
      <c r="BN28" s="102"/>
      <c r="BO28" s="101"/>
      <c r="BP28" s="44"/>
      <c r="BQ28" s="35"/>
      <c r="BR28" s="35"/>
      <c r="BS28" s="35"/>
      <c r="BT28" s="35"/>
      <c r="BU28" s="102"/>
      <c r="BV28" s="101"/>
      <c r="BW28" s="45"/>
      <c r="BX28" s="41"/>
      <c r="BY28" s="41"/>
      <c r="BZ28" s="41"/>
    </row>
    <row r="29" spans="1:78">
      <c r="A29" s="47" t="s">
        <v>56</v>
      </c>
      <c r="B29" s="27" t="s">
        <v>57</v>
      </c>
      <c r="C29" s="28" t="s">
        <v>20</v>
      </c>
      <c r="D29" s="29">
        <v>45061</v>
      </c>
      <c r="E29" s="29">
        <v>45063</v>
      </c>
      <c r="F29" s="30" t="s">
        <v>58</v>
      </c>
      <c r="G29" s="30">
        <f t="shared" si="3"/>
        <v>2</v>
      </c>
      <c r="H29" s="31">
        <v>0.5</v>
      </c>
      <c r="I29" s="28" t="str">
        <f ca="1">IFERROR(__xludf.DUMMYFUNCTION("if(H29="""","""", sparkline(H29,{""charttype"",""bar"";""max"",100%;""color1"",""#458dbd""}))"),"")</f>
        <v/>
      </c>
      <c r="J29" s="28" t="b">
        <v>0</v>
      </c>
      <c r="K29" s="10"/>
      <c r="L29" s="38"/>
      <c r="M29" s="44"/>
      <c r="N29" s="39"/>
      <c r="O29" s="35"/>
      <c r="P29" s="35"/>
      <c r="Q29" s="102"/>
      <c r="R29" s="101"/>
      <c r="S29" s="110"/>
      <c r="T29" s="35"/>
      <c r="U29" s="35"/>
      <c r="V29" s="44"/>
      <c r="W29" s="125"/>
      <c r="X29" s="102"/>
      <c r="Y29" s="101"/>
      <c r="Z29" s="35"/>
      <c r="AA29" s="35"/>
      <c r="AB29" s="35"/>
      <c r="AC29" s="44"/>
      <c r="AD29" s="39"/>
      <c r="AE29" s="102"/>
      <c r="AF29" s="101"/>
      <c r="AG29" s="33"/>
      <c r="AH29" s="33"/>
      <c r="AI29" s="33"/>
      <c r="AJ29" s="42"/>
      <c r="AK29" s="43"/>
      <c r="AL29" s="102"/>
      <c r="AM29" s="101"/>
      <c r="AN29" s="35"/>
      <c r="AO29" s="35"/>
      <c r="AP29" s="35"/>
      <c r="AQ29" s="44"/>
      <c r="AR29" s="39"/>
      <c r="AS29" s="102"/>
      <c r="AT29" s="101"/>
      <c r="AU29" s="35"/>
      <c r="AV29" s="35"/>
      <c r="AW29" s="37"/>
      <c r="AX29" s="38"/>
      <c r="AY29" s="35"/>
      <c r="AZ29" s="102"/>
      <c r="BA29" s="101"/>
      <c r="BB29" s="39"/>
      <c r="BC29" s="101"/>
      <c r="BD29" s="35"/>
      <c r="BE29" s="35"/>
      <c r="BF29" s="35"/>
      <c r="BG29" s="102"/>
      <c r="BH29" s="101"/>
      <c r="BI29" s="39"/>
      <c r="BJ29" s="35"/>
      <c r="BK29" s="35"/>
      <c r="BL29" s="35"/>
      <c r="BM29" s="35"/>
      <c r="BN29" s="102"/>
      <c r="BO29" s="101"/>
      <c r="BP29" s="44"/>
      <c r="BQ29" s="35"/>
      <c r="BR29" s="35"/>
      <c r="BS29" s="35"/>
      <c r="BT29" s="35"/>
      <c r="BU29" s="102"/>
      <c r="BV29" s="101"/>
      <c r="BW29" s="45"/>
      <c r="BX29" s="41"/>
      <c r="BY29" s="41"/>
      <c r="BZ29" s="41"/>
    </row>
    <row r="30" spans="1:78">
      <c r="A30" s="47" t="s">
        <v>59</v>
      </c>
      <c r="B30" s="27" t="s">
        <v>60</v>
      </c>
      <c r="C30" s="28" t="s">
        <v>20</v>
      </c>
      <c r="D30" s="29">
        <v>45061</v>
      </c>
      <c r="E30" s="29">
        <v>45077</v>
      </c>
      <c r="F30" s="28" t="s">
        <v>58</v>
      </c>
      <c r="G30" s="30">
        <f t="shared" si="3"/>
        <v>16</v>
      </c>
      <c r="H30" s="31">
        <v>0</v>
      </c>
      <c r="I30" s="28" t="str">
        <f ca="1">IFERROR(__xludf.DUMMYFUNCTION("if(H30="""","""", sparkline(H30,{""charttype"",""bar"";""max"",100%;""color1"",""#458dbd""}))"),"")</f>
        <v/>
      </c>
      <c r="J30" s="28" t="b">
        <v>0</v>
      </c>
      <c r="K30" s="10"/>
      <c r="L30" s="38"/>
      <c r="M30" s="44"/>
      <c r="N30" s="39"/>
      <c r="O30" s="35"/>
      <c r="P30" s="35"/>
      <c r="Q30" s="102"/>
      <c r="R30" s="101"/>
      <c r="S30" s="110"/>
      <c r="T30" s="35"/>
      <c r="U30" s="35"/>
      <c r="V30" s="44"/>
      <c r="W30" s="125"/>
      <c r="X30" s="102"/>
      <c r="Y30" s="101"/>
      <c r="Z30" s="35"/>
      <c r="AA30" s="35"/>
      <c r="AB30" s="35"/>
      <c r="AC30" s="44"/>
      <c r="AD30" s="39"/>
      <c r="AE30" s="102"/>
      <c r="AF30" s="101"/>
      <c r="AG30" s="35"/>
      <c r="AH30" s="35"/>
      <c r="AI30" s="35"/>
      <c r="AJ30" s="44"/>
      <c r="AK30" s="39"/>
      <c r="AL30" s="102"/>
      <c r="AM30" s="101"/>
      <c r="AN30" s="33"/>
      <c r="AO30" s="33"/>
      <c r="AP30" s="33"/>
      <c r="AQ30" s="42"/>
      <c r="AR30" s="43"/>
      <c r="AS30" s="102"/>
      <c r="AT30" s="101"/>
      <c r="AU30" s="35"/>
      <c r="AV30" s="35"/>
      <c r="AW30" s="37"/>
      <c r="AX30" s="38"/>
      <c r="AY30" s="35"/>
      <c r="AZ30" s="102"/>
      <c r="BA30" s="101"/>
      <c r="BB30" s="39"/>
      <c r="BC30" s="101"/>
      <c r="BD30" s="35"/>
      <c r="BE30" s="35"/>
      <c r="BF30" s="35"/>
      <c r="BG30" s="102"/>
      <c r="BH30" s="101"/>
      <c r="BI30" s="39"/>
      <c r="BJ30" s="35"/>
      <c r="BK30" s="35"/>
      <c r="BL30" s="35"/>
      <c r="BM30" s="35"/>
      <c r="BN30" s="102"/>
      <c r="BO30" s="101"/>
      <c r="BP30" s="44"/>
      <c r="BQ30" s="35"/>
      <c r="BR30" s="35"/>
      <c r="BS30" s="35"/>
      <c r="BT30" s="35"/>
      <c r="BU30" s="102"/>
      <c r="BV30" s="101"/>
      <c r="BW30" s="45"/>
      <c r="BX30" s="41"/>
      <c r="BY30" s="41"/>
      <c r="BZ30" s="41"/>
    </row>
    <row r="31" spans="1:78">
      <c r="A31" s="47" t="s">
        <v>61</v>
      </c>
      <c r="B31" s="27" t="s">
        <v>62</v>
      </c>
      <c r="C31" s="28" t="s">
        <v>20</v>
      </c>
      <c r="D31" s="29">
        <v>45061</v>
      </c>
      <c r="E31" s="29">
        <v>45077</v>
      </c>
      <c r="F31" s="28" t="s">
        <v>63</v>
      </c>
      <c r="G31" s="30">
        <f t="shared" si="3"/>
        <v>16</v>
      </c>
      <c r="H31" s="31">
        <v>0.5</v>
      </c>
      <c r="I31" s="28" t="str">
        <f ca="1">IFERROR(__xludf.DUMMYFUNCTION("if(H31="""","""", sparkline(H31,{""charttype"",""bar"";""max"",100%;""color1"",""#458dbd""}))"),"")</f>
        <v/>
      </c>
      <c r="J31" s="28" t="b">
        <v>0</v>
      </c>
      <c r="K31" s="10"/>
      <c r="L31" s="38"/>
      <c r="M31" s="44"/>
      <c r="N31" s="39"/>
      <c r="O31" s="35"/>
      <c r="P31" s="35"/>
      <c r="Q31" s="102"/>
      <c r="R31" s="101"/>
      <c r="S31" s="110"/>
      <c r="T31" s="35"/>
      <c r="U31" s="35"/>
      <c r="V31" s="44"/>
      <c r="W31" s="125"/>
      <c r="X31" s="102"/>
      <c r="Y31" s="101"/>
      <c r="Z31" s="35"/>
      <c r="AA31" s="35"/>
      <c r="AB31" s="35"/>
      <c r="AC31" s="44"/>
      <c r="AD31" s="39"/>
      <c r="AE31" s="102"/>
      <c r="AF31" s="101"/>
      <c r="AG31" s="35"/>
      <c r="AH31" s="35"/>
      <c r="AI31" s="35"/>
      <c r="AJ31" s="44"/>
      <c r="AK31" s="39"/>
      <c r="AL31" s="102"/>
      <c r="AM31" s="101"/>
      <c r="AN31" s="33"/>
      <c r="AO31" s="33"/>
      <c r="AP31" s="33"/>
      <c r="AQ31" s="42"/>
      <c r="AR31" s="43"/>
      <c r="AS31" s="102"/>
      <c r="AT31" s="101"/>
      <c r="AU31" s="35"/>
      <c r="AV31" s="35"/>
      <c r="AW31" s="37"/>
      <c r="AX31" s="38"/>
      <c r="AY31" s="35"/>
      <c r="AZ31" s="102"/>
      <c r="BA31" s="101"/>
      <c r="BB31" s="39"/>
      <c r="BC31" s="101"/>
      <c r="BD31" s="35"/>
      <c r="BE31" s="35"/>
      <c r="BF31" s="35"/>
      <c r="BG31" s="102"/>
      <c r="BH31" s="101"/>
      <c r="BI31" s="39"/>
      <c r="BJ31" s="35"/>
      <c r="BK31" s="35"/>
      <c r="BL31" s="35"/>
      <c r="BM31" s="35"/>
      <c r="BN31" s="102"/>
      <c r="BO31" s="101"/>
      <c r="BP31" s="44"/>
      <c r="BQ31" s="35"/>
      <c r="BR31" s="35"/>
      <c r="BS31" s="35"/>
      <c r="BT31" s="35"/>
      <c r="BU31" s="102"/>
      <c r="BV31" s="101"/>
      <c r="BW31" s="45"/>
      <c r="BX31" s="41"/>
      <c r="BY31" s="41"/>
      <c r="BZ31" s="41"/>
    </row>
    <row r="32" spans="1:78">
      <c r="A32" s="47" t="s">
        <v>64</v>
      </c>
      <c r="B32" s="27" t="s">
        <v>65</v>
      </c>
      <c r="C32" s="28" t="s">
        <v>36</v>
      </c>
      <c r="D32" s="29">
        <v>45061</v>
      </c>
      <c r="E32" s="29">
        <v>45077</v>
      </c>
      <c r="F32" s="28" t="s">
        <v>63</v>
      </c>
      <c r="G32" s="30">
        <f t="shared" si="3"/>
        <v>16</v>
      </c>
      <c r="H32" s="31">
        <v>0</v>
      </c>
      <c r="I32" s="28" t="str">
        <f ca="1">IFERROR(__xludf.DUMMYFUNCTION("if(H32="""","""", sparkline(H32,{""charttype"",""bar"";""max"",100%;""color1"",""#458dbd""}))"),"")</f>
        <v/>
      </c>
      <c r="J32" s="28" t="b">
        <v>0</v>
      </c>
      <c r="K32" s="10"/>
      <c r="L32" s="38"/>
      <c r="M32" s="44"/>
      <c r="N32" s="39"/>
      <c r="O32" s="35"/>
      <c r="P32" s="35"/>
      <c r="Q32" s="102"/>
      <c r="R32" s="101"/>
      <c r="S32" s="110"/>
      <c r="T32" s="35"/>
      <c r="U32" s="35"/>
      <c r="V32" s="44"/>
      <c r="W32" s="125"/>
      <c r="X32" s="102"/>
      <c r="Y32" s="101"/>
      <c r="Z32" s="35"/>
      <c r="AA32" s="35"/>
      <c r="AB32" s="35"/>
      <c r="AC32" s="44"/>
      <c r="AD32" s="39"/>
      <c r="AE32" s="102"/>
      <c r="AF32" s="101"/>
      <c r="AG32" s="33"/>
      <c r="AH32" s="33"/>
      <c r="AI32" s="33"/>
      <c r="AJ32" s="42"/>
      <c r="AK32" s="43"/>
      <c r="AL32" s="102"/>
      <c r="AM32" s="101"/>
      <c r="AN32" s="35"/>
      <c r="AO32" s="35"/>
      <c r="AP32" s="35"/>
      <c r="AQ32" s="44"/>
      <c r="AR32" s="39"/>
      <c r="AS32" s="102"/>
      <c r="AT32" s="101"/>
      <c r="AU32" s="35"/>
      <c r="AV32" s="35"/>
      <c r="AW32" s="37"/>
      <c r="AX32" s="38"/>
      <c r="AY32" s="35"/>
      <c r="AZ32" s="102"/>
      <c r="BA32" s="101"/>
      <c r="BB32" s="39"/>
      <c r="BC32" s="101"/>
      <c r="BD32" s="35"/>
      <c r="BE32" s="35"/>
      <c r="BF32" s="35"/>
      <c r="BG32" s="102"/>
      <c r="BH32" s="101"/>
      <c r="BI32" s="39"/>
      <c r="BJ32" s="35"/>
      <c r="BK32" s="35"/>
      <c r="BL32" s="35"/>
      <c r="BM32" s="35"/>
      <c r="BN32" s="102"/>
      <c r="BO32" s="101"/>
      <c r="BP32" s="44"/>
      <c r="BQ32" s="35"/>
      <c r="BR32" s="35"/>
      <c r="BS32" s="35"/>
      <c r="BT32" s="35"/>
      <c r="BU32" s="102"/>
      <c r="BV32" s="101"/>
      <c r="BW32" s="45"/>
      <c r="BX32" s="41"/>
      <c r="BY32" s="41"/>
      <c r="BZ32" s="41"/>
    </row>
    <row r="33" spans="1:78">
      <c r="A33" s="47" t="s">
        <v>66</v>
      </c>
      <c r="B33" s="27" t="s">
        <v>67</v>
      </c>
      <c r="C33" s="28" t="s">
        <v>68</v>
      </c>
      <c r="D33" s="29">
        <v>45061</v>
      </c>
      <c r="E33" s="29">
        <v>45077</v>
      </c>
      <c r="F33" s="28" t="s">
        <v>58</v>
      </c>
      <c r="G33" s="30">
        <f t="shared" si="3"/>
        <v>16</v>
      </c>
      <c r="H33" s="31">
        <v>0</v>
      </c>
      <c r="I33" s="28" t="str">
        <f ca="1">IFERROR(__xludf.DUMMYFUNCTION("if(H33="""","""", sparkline(H33,{""charttype"",""bar"";""max"",100%;""color1"",""#458dbd""}))"),"")</f>
        <v/>
      </c>
      <c r="J33" s="28" t="b">
        <v>0</v>
      </c>
      <c r="K33" s="10"/>
      <c r="L33" s="38"/>
      <c r="M33" s="44"/>
      <c r="N33" s="39"/>
      <c r="O33" s="35"/>
      <c r="P33" s="35"/>
      <c r="Q33" s="102"/>
      <c r="R33" s="101"/>
      <c r="S33" s="110"/>
      <c r="T33" s="35"/>
      <c r="U33" s="35"/>
      <c r="V33" s="44"/>
      <c r="W33" s="125"/>
      <c r="X33" s="102"/>
      <c r="Y33" s="101"/>
      <c r="Z33" s="35"/>
      <c r="AA33" s="35"/>
      <c r="AB33" s="35"/>
      <c r="AC33" s="44"/>
      <c r="AD33" s="39"/>
      <c r="AE33" s="102"/>
      <c r="AF33" s="101"/>
      <c r="AG33" s="35"/>
      <c r="AH33" s="35"/>
      <c r="AI33" s="35"/>
      <c r="AJ33" s="44"/>
      <c r="AK33" s="39"/>
      <c r="AL33" s="102"/>
      <c r="AM33" s="101"/>
      <c r="AN33" s="33"/>
      <c r="AO33" s="33"/>
      <c r="AP33" s="33"/>
      <c r="AQ33" s="42"/>
      <c r="AR33" s="43"/>
      <c r="AS33" s="102"/>
      <c r="AT33" s="101"/>
      <c r="AU33" s="35"/>
      <c r="AV33" s="35"/>
      <c r="AW33" s="37"/>
      <c r="AX33" s="38"/>
      <c r="AY33" s="35"/>
      <c r="AZ33" s="102"/>
      <c r="BA33" s="101"/>
      <c r="BB33" s="39"/>
      <c r="BC33" s="101"/>
      <c r="BD33" s="35"/>
      <c r="BE33" s="35"/>
      <c r="BF33" s="35"/>
      <c r="BG33" s="102"/>
      <c r="BH33" s="101"/>
      <c r="BI33" s="39"/>
      <c r="BJ33" s="35"/>
      <c r="BK33" s="35"/>
      <c r="BL33" s="35"/>
      <c r="BM33" s="35"/>
      <c r="BN33" s="102"/>
      <c r="BO33" s="101"/>
      <c r="BP33" s="44"/>
      <c r="BQ33" s="35"/>
      <c r="BR33" s="35"/>
      <c r="BS33" s="35"/>
      <c r="BT33" s="35"/>
      <c r="BU33" s="102"/>
      <c r="BV33" s="101"/>
      <c r="BW33" s="45"/>
      <c r="BX33" s="41"/>
      <c r="BY33" s="41"/>
      <c r="BZ33" s="41"/>
    </row>
    <row r="34" spans="1:78">
      <c r="A34" s="47" t="s">
        <v>69</v>
      </c>
      <c r="B34" s="27" t="s">
        <v>70</v>
      </c>
      <c r="C34" s="28" t="s">
        <v>68</v>
      </c>
      <c r="D34" s="29">
        <v>45061</v>
      </c>
      <c r="E34" s="29">
        <v>45077</v>
      </c>
      <c r="F34" s="28" t="s">
        <v>63</v>
      </c>
      <c r="G34" s="30">
        <f t="shared" si="3"/>
        <v>16</v>
      </c>
      <c r="H34" s="31">
        <v>0</v>
      </c>
      <c r="I34" s="28" t="str">
        <f ca="1">IFERROR(__xludf.DUMMYFUNCTION("if(H34="""","""", sparkline(H34,{""charttype"",""bar"";""max"",100%;""color1"",""#458dbd""}))"),"")</f>
        <v/>
      </c>
      <c r="J34" s="28" t="b">
        <v>0</v>
      </c>
      <c r="K34" s="10"/>
      <c r="L34" s="38"/>
      <c r="M34" s="44"/>
      <c r="N34" s="39"/>
      <c r="O34" s="35"/>
      <c r="P34" s="35"/>
      <c r="Q34" s="102"/>
      <c r="R34" s="101"/>
      <c r="S34" s="110"/>
      <c r="T34" s="35"/>
      <c r="U34" s="35"/>
      <c r="V34" s="44"/>
      <c r="W34" s="125"/>
      <c r="X34" s="102"/>
      <c r="Y34" s="101"/>
      <c r="Z34" s="35"/>
      <c r="AA34" s="35"/>
      <c r="AB34" s="35"/>
      <c r="AC34" s="44"/>
      <c r="AD34" s="39"/>
      <c r="AE34" s="102"/>
      <c r="AF34" s="101"/>
      <c r="AG34" s="35"/>
      <c r="AH34" s="35"/>
      <c r="AI34" s="35"/>
      <c r="AJ34" s="44"/>
      <c r="AK34" s="39"/>
      <c r="AL34" s="102"/>
      <c r="AM34" s="101"/>
      <c r="AN34" s="33"/>
      <c r="AO34" s="33"/>
      <c r="AP34" s="33"/>
      <c r="AQ34" s="42"/>
      <c r="AR34" s="43"/>
      <c r="AS34" s="102"/>
      <c r="AT34" s="101"/>
      <c r="AU34" s="35"/>
      <c r="AV34" s="35"/>
      <c r="AW34" s="37"/>
      <c r="AX34" s="38"/>
      <c r="AY34" s="35"/>
      <c r="AZ34" s="102"/>
      <c r="BA34" s="101"/>
      <c r="BB34" s="39"/>
      <c r="BC34" s="101"/>
      <c r="BD34" s="35"/>
      <c r="BE34" s="35"/>
      <c r="BF34" s="35"/>
      <c r="BG34" s="102"/>
      <c r="BH34" s="101"/>
      <c r="BI34" s="39"/>
      <c r="BJ34" s="35"/>
      <c r="BK34" s="35"/>
      <c r="BL34" s="35"/>
      <c r="BM34" s="35"/>
      <c r="BN34" s="102"/>
      <c r="BO34" s="101"/>
      <c r="BP34" s="44"/>
      <c r="BQ34" s="35"/>
      <c r="BR34" s="35"/>
      <c r="BS34" s="35"/>
      <c r="BT34" s="35"/>
      <c r="BU34" s="102"/>
      <c r="BV34" s="101"/>
      <c r="BW34" s="45"/>
      <c r="BX34" s="41"/>
      <c r="BY34" s="41"/>
      <c r="BZ34" s="41"/>
    </row>
    <row r="35" spans="1:78">
      <c r="A35" s="47" t="s">
        <v>71</v>
      </c>
      <c r="B35" s="49" t="s">
        <v>72</v>
      </c>
      <c r="C35" s="28" t="s">
        <v>20</v>
      </c>
      <c r="D35" s="29">
        <v>45061</v>
      </c>
      <c r="E35" s="29">
        <v>45077</v>
      </c>
      <c r="F35" s="28" t="s">
        <v>58</v>
      </c>
      <c r="G35" s="30">
        <f t="shared" si="3"/>
        <v>16</v>
      </c>
      <c r="H35" s="31">
        <v>0</v>
      </c>
      <c r="I35" s="28" t="str">
        <f ca="1">IFERROR(__xludf.DUMMYFUNCTION("if(H35="""","""", sparkline(H35,{""charttype"",""bar"";""max"",100%;""color1"",""#458dbd""}))"),"")</f>
        <v/>
      </c>
      <c r="J35" s="28" t="b">
        <v>0</v>
      </c>
      <c r="K35" s="10"/>
      <c r="L35" s="38"/>
      <c r="M35" s="44"/>
      <c r="N35" s="39"/>
      <c r="O35" s="35"/>
      <c r="P35" s="35"/>
      <c r="Q35" s="102"/>
      <c r="R35" s="101"/>
      <c r="S35" s="110"/>
      <c r="T35" s="35"/>
      <c r="U35" s="35"/>
      <c r="V35" s="44"/>
      <c r="W35" s="125"/>
      <c r="X35" s="102"/>
      <c r="Y35" s="101"/>
      <c r="Z35" s="35"/>
      <c r="AA35" s="35"/>
      <c r="AB35" s="35"/>
      <c r="AC35" s="44"/>
      <c r="AD35" s="39"/>
      <c r="AE35" s="102"/>
      <c r="AF35" s="101"/>
      <c r="AG35" s="35"/>
      <c r="AH35" s="35"/>
      <c r="AI35" s="35"/>
      <c r="AJ35" s="44"/>
      <c r="AK35" s="39"/>
      <c r="AL35" s="102"/>
      <c r="AM35" s="101"/>
      <c r="AN35" s="33"/>
      <c r="AO35" s="33"/>
      <c r="AP35" s="33"/>
      <c r="AQ35" s="42"/>
      <c r="AR35" s="43"/>
      <c r="AS35" s="102"/>
      <c r="AT35" s="101"/>
      <c r="AU35" s="33"/>
      <c r="AV35" s="33"/>
      <c r="AW35" s="51"/>
      <c r="AX35" s="38"/>
      <c r="AY35" s="35"/>
      <c r="AZ35" s="102"/>
      <c r="BA35" s="101"/>
      <c r="BB35" s="39"/>
      <c r="BC35" s="101"/>
      <c r="BD35" s="35"/>
      <c r="BE35" s="35"/>
      <c r="BF35" s="35"/>
      <c r="BG35" s="102"/>
      <c r="BH35" s="101"/>
      <c r="BI35" s="39"/>
      <c r="BJ35" s="35"/>
      <c r="BK35" s="35"/>
      <c r="BL35" s="35"/>
      <c r="BM35" s="35"/>
      <c r="BN35" s="102"/>
      <c r="BO35" s="101"/>
      <c r="BP35" s="44"/>
      <c r="BQ35" s="35"/>
      <c r="BR35" s="35"/>
      <c r="BS35" s="35"/>
      <c r="BT35" s="35"/>
      <c r="BU35" s="102"/>
      <c r="BV35" s="101"/>
      <c r="BW35" s="45"/>
      <c r="BX35" s="41"/>
      <c r="BY35" s="41"/>
      <c r="BZ35" s="41"/>
    </row>
    <row r="36" spans="1:78">
      <c r="A36" s="47" t="s">
        <v>73</v>
      </c>
      <c r="B36" s="27" t="s">
        <v>74</v>
      </c>
      <c r="C36" s="28" t="s">
        <v>20</v>
      </c>
      <c r="D36" s="29">
        <v>45061</v>
      </c>
      <c r="E36" s="29">
        <v>45077</v>
      </c>
      <c r="F36" s="28" t="s">
        <v>58</v>
      </c>
      <c r="G36" s="30">
        <f t="shared" si="3"/>
        <v>16</v>
      </c>
      <c r="H36" s="31">
        <v>0</v>
      </c>
      <c r="I36" s="28" t="str">
        <f ca="1">IFERROR(__xludf.DUMMYFUNCTION("if(H36="""","""", sparkline(H36,{""charttype"",""bar"";""max"",100%;""color1"",""#458dbd""}))"),"")</f>
        <v/>
      </c>
      <c r="J36" s="28" t="b">
        <v>0</v>
      </c>
      <c r="K36" s="10"/>
      <c r="L36" s="38"/>
      <c r="M36" s="44"/>
      <c r="N36" s="39"/>
      <c r="O36" s="35"/>
      <c r="P36" s="35"/>
      <c r="Q36" s="102"/>
      <c r="R36" s="101"/>
      <c r="S36" s="110"/>
      <c r="T36" s="35"/>
      <c r="U36" s="35"/>
      <c r="V36" s="44"/>
      <c r="W36" s="125"/>
      <c r="X36" s="102"/>
      <c r="Y36" s="101"/>
      <c r="Z36" s="35"/>
      <c r="AA36" s="35"/>
      <c r="AB36" s="35"/>
      <c r="AC36" s="44"/>
      <c r="AD36" s="39"/>
      <c r="AE36" s="102"/>
      <c r="AF36" s="101"/>
      <c r="AG36" s="33"/>
      <c r="AH36" s="33"/>
      <c r="AI36" s="33"/>
      <c r="AJ36" s="42"/>
      <c r="AK36" s="43"/>
      <c r="AL36" s="102"/>
      <c r="AM36" s="101"/>
      <c r="AN36" s="33"/>
      <c r="AO36" s="33"/>
      <c r="AP36" s="33"/>
      <c r="AQ36" s="42"/>
      <c r="AR36" s="43"/>
      <c r="AS36" s="102"/>
      <c r="AT36" s="101"/>
      <c r="AU36" s="33"/>
      <c r="AV36" s="33"/>
      <c r="AW36" s="51"/>
      <c r="AX36" s="38"/>
      <c r="AY36" s="35"/>
      <c r="AZ36" s="102"/>
      <c r="BA36" s="101"/>
      <c r="BB36" s="39"/>
      <c r="BC36" s="101"/>
      <c r="BD36" s="35"/>
      <c r="BE36" s="35"/>
      <c r="BF36" s="35"/>
      <c r="BG36" s="102"/>
      <c r="BH36" s="101"/>
      <c r="BI36" s="39"/>
      <c r="BJ36" s="35"/>
      <c r="BK36" s="35"/>
      <c r="BL36" s="35"/>
      <c r="BM36" s="35"/>
      <c r="BN36" s="102"/>
      <c r="BO36" s="101"/>
      <c r="BP36" s="44"/>
      <c r="BQ36" s="35"/>
      <c r="BR36" s="35"/>
      <c r="BS36" s="35"/>
      <c r="BT36" s="35"/>
      <c r="BU36" s="102"/>
      <c r="BV36" s="101"/>
      <c r="BW36" s="45"/>
      <c r="BX36" s="41"/>
      <c r="BY36" s="41"/>
      <c r="BZ36" s="41"/>
    </row>
    <row r="37" spans="1:78">
      <c r="A37" s="47" t="s">
        <v>75</v>
      </c>
      <c r="B37" s="27" t="s">
        <v>76</v>
      </c>
      <c r="C37" s="28" t="s">
        <v>20</v>
      </c>
      <c r="D37" s="29">
        <v>45061</v>
      </c>
      <c r="E37" s="29">
        <v>45077</v>
      </c>
      <c r="F37" s="28" t="s">
        <v>77</v>
      </c>
      <c r="G37" s="30">
        <f t="shared" si="3"/>
        <v>16</v>
      </c>
      <c r="H37" s="31">
        <v>0.5</v>
      </c>
      <c r="I37" s="28" t="str">
        <f ca="1">IFERROR(__xludf.DUMMYFUNCTION("if(H37="""","""", sparkline(H37,{""charttype"",""bar"";""max"",100%;""color1"",""#458dbd""}))"),"")</f>
        <v/>
      </c>
      <c r="J37" s="28" t="b">
        <v>0</v>
      </c>
      <c r="K37" s="10"/>
      <c r="L37" s="38"/>
      <c r="M37" s="44"/>
      <c r="N37" s="39"/>
      <c r="O37" s="35"/>
      <c r="P37" s="35"/>
      <c r="Q37" s="102"/>
      <c r="R37" s="101"/>
      <c r="S37" s="110"/>
      <c r="T37" s="35"/>
      <c r="U37" s="35"/>
      <c r="V37" s="44"/>
      <c r="W37" s="125"/>
      <c r="X37" s="102"/>
      <c r="Y37" s="101"/>
      <c r="Z37" s="35"/>
      <c r="AA37" s="35"/>
      <c r="AB37" s="35"/>
      <c r="AC37" s="44"/>
      <c r="AD37" s="39"/>
      <c r="AE37" s="102"/>
      <c r="AF37" s="101"/>
      <c r="AG37" s="33"/>
      <c r="AH37" s="33"/>
      <c r="AI37" s="33"/>
      <c r="AJ37" s="42"/>
      <c r="AK37" s="43"/>
      <c r="AL37" s="102"/>
      <c r="AM37" s="101"/>
      <c r="AN37" s="33"/>
      <c r="AO37" s="33"/>
      <c r="AP37" s="33"/>
      <c r="AQ37" s="42"/>
      <c r="AR37" s="43"/>
      <c r="AS37" s="102"/>
      <c r="AT37" s="101"/>
      <c r="AU37" s="33"/>
      <c r="AV37" s="33"/>
      <c r="AW37" s="51"/>
      <c r="AX37" s="38"/>
      <c r="AY37" s="35"/>
      <c r="AZ37" s="102"/>
      <c r="BA37" s="101"/>
      <c r="BB37" s="39"/>
      <c r="BC37" s="101"/>
      <c r="BD37" s="35"/>
      <c r="BE37" s="35"/>
      <c r="BF37" s="35"/>
      <c r="BG37" s="102"/>
      <c r="BH37" s="101"/>
      <c r="BI37" s="39"/>
      <c r="BJ37" s="35"/>
      <c r="BK37" s="35"/>
      <c r="BL37" s="35"/>
      <c r="BM37" s="35"/>
      <c r="BN37" s="102"/>
      <c r="BO37" s="101"/>
      <c r="BP37" s="44"/>
      <c r="BQ37" s="35"/>
      <c r="BR37" s="35"/>
      <c r="BS37" s="35"/>
      <c r="BT37" s="35"/>
      <c r="BU37" s="102"/>
      <c r="BV37" s="101"/>
      <c r="BW37" s="45"/>
      <c r="BX37" s="41"/>
      <c r="BY37" s="41"/>
      <c r="BZ37" s="41"/>
    </row>
    <row r="38" spans="1:78">
      <c r="A38" s="47" t="s">
        <v>78</v>
      </c>
      <c r="B38" s="27" t="s">
        <v>79</v>
      </c>
      <c r="C38" s="28" t="s">
        <v>20</v>
      </c>
      <c r="D38" s="29">
        <v>45061</v>
      </c>
      <c r="E38" s="29">
        <v>45077</v>
      </c>
      <c r="F38" s="28" t="s">
        <v>77</v>
      </c>
      <c r="G38" s="30">
        <f t="shared" si="3"/>
        <v>16</v>
      </c>
      <c r="H38" s="31">
        <v>0.5</v>
      </c>
      <c r="I38" s="28" t="str">
        <f ca="1">IFERROR(__xludf.DUMMYFUNCTION("if(H38="""","""", sparkline(H38,{""charttype"",""bar"";""max"",100%;""color1"",""#458dbd""}))"),"")</f>
        <v/>
      </c>
      <c r="J38" s="28" t="b">
        <v>0</v>
      </c>
      <c r="K38" s="10"/>
      <c r="L38" s="38"/>
      <c r="M38" s="44"/>
      <c r="N38" s="39"/>
      <c r="O38" s="35"/>
      <c r="P38" s="35"/>
      <c r="Q38" s="102"/>
      <c r="R38" s="101"/>
      <c r="S38" s="110"/>
      <c r="T38" s="35"/>
      <c r="U38" s="35"/>
      <c r="V38" s="44"/>
      <c r="W38" s="125"/>
      <c r="X38" s="102"/>
      <c r="Y38" s="101"/>
      <c r="Z38" s="35"/>
      <c r="AA38" s="35"/>
      <c r="AB38" s="35"/>
      <c r="AC38" s="44"/>
      <c r="AD38" s="39"/>
      <c r="AE38" s="102"/>
      <c r="AF38" s="101"/>
      <c r="AG38" s="33"/>
      <c r="AH38" s="33"/>
      <c r="AI38" s="33"/>
      <c r="AJ38" s="42"/>
      <c r="AK38" s="43"/>
      <c r="AL38" s="102"/>
      <c r="AM38" s="101"/>
      <c r="AN38" s="33"/>
      <c r="AO38" s="33"/>
      <c r="AP38" s="33"/>
      <c r="AQ38" s="42"/>
      <c r="AR38" s="43"/>
      <c r="AS38" s="102"/>
      <c r="AT38" s="101"/>
      <c r="AU38" s="33"/>
      <c r="AV38" s="33"/>
      <c r="AW38" s="51"/>
      <c r="AX38" s="38"/>
      <c r="AY38" s="35"/>
      <c r="AZ38" s="102"/>
      <c r="BA38" s="101"/>
      <c r="BB38" s="39"/>
      <c r="BC38" s="101"/>
      <c r="BD38" s="35"/>
      <c r="BE38" s="35"/>
      <c r="BF38" s="35"/>
      <c r="BG38" s="102"/>
      <c r="BH38" s="101"/>
      <c r="BI38" s="39"/>
      <c r="BJ38" s="35"/>
      <c r="BK38" s="35"/>
      <c r="BL38" s="35"/>
      <c r="BM38" s="35"/>
      <c r="BN38" s="102"/>
      <c r="BO38" s="101"/>
      <c r="BP38" s="44"/>
      <c r="BQ38" s="35"/>
      <c r="BR38" s="35"/>
      <c r="BS38" s="35"/>
      <c r="BT38" s="35"/>
      <c r="BU38" s="102"/>
      <c r="BV38" s="101"/>
      <c r="BW38" s="45"/>
      <c r="BX38" s="41"/>
      <c r="BY38" s="41"/>
      <c r="BZ38" s="41"/>
    </row>
    <row r="39" spans="1:78">
      <c r="A39" s="47" t="s">
        <v>80</v>
      </c>
      <c r="B39" s="27" t="s">
        <v>81</v>
      </c>
      <c r="C39" s="28" t="s">
        <v>20</v>
      </c>
      <c r="D39" s="29">
        <v>45061</v>
      </c>
      <c r="E39" s="29">
        <v>45077</v>
      </c>
      <c r="F39" s="28" t="s">
        <v>77</v>
      </c>
      <c r="G39" s="30">
        <f t="shared" si="3"/>
        <v>16</v>
      </c>
      <c r="H39" s="31">
        <v>0.5</v>
      </c>
      <c r="I39" s="28" t="str">
        <f ca="1">IFERROR(__xludf.DUMMYFUNCTION("if(H39="""","""", sparkline(H39,{""charttype"",""bar"";""max"",100%;""color1"",""#458dbd""}))"),"")</f>
        <v/>
      </c>
      <c r="J39" s="28" t="b">
        <v>0</v>
      </c>
      <c r="K39" s="10"/>
      <c r="L39" s="38"/>
      <c r="M39" s="44"/>
      <c r="N39" s="39"/>
      <c r="O39" s="35"/>
      <c r="P39" s="35"/>
      <c r="Q39" s="102"/>
      <c r="R39" s="101"/>
      <c r="S39" s="110"/>
      <c r="T39" s="35"/>
      <c r="U39" s="35"/>
      <c r="V39" s="44"/>
      <c r="W39" s="125"/>
      <c r="X39" s="102"/>
      <c r="Y39" s="101"/>
      <c r="Z39" s="35"/>
      <c r="AA39" s="35"/>
      <c r="AB39" s="35"/>
      <c r="AC39" s="44"/>
      <c r="AD39" s="39"/>
      <c r="AE39" s="102"/>
      <c r="AF39" s="101"/>
      <c r="AG39" s="33"/>
      <c r="AH39" s="33"/>
      <c r="AI39" s="33"/>
      <c r="AJ39" s="42"/>
      <c r="AK39" s="43"/>
      <c r="AL39" s="102"/>
      <c r="AM39" s="101"/>
      <c r="AN39" s="33"/>
      <c r="AO39" s="33"/>
      <c r="AP39" s="33"/>
      <c r="AQ39" s="42"/>
      <c r="AR39" s="43"/>
      <c r="AS39" s="102"/>
      <c r="AT39" s="101"/>
      <c r="AU39" s="33"/>
      <c r="AV39" s="33"/>
      <c r="AW39" s="51"/>
      <c r="AX39" s="38"/>
      <c r="AY39" s="35"/>
      <c r="AZ39" s="102"/>
      <c r="BA39" s="101"/>
      <c r="BB39" s="39"/>
      <c r="BC39" s="101"/>
      <c r="BD39" s="35"/>
      <c r="BE39" s="35"/>
      <c r="BF39" s="35"/>
      <c r="BG39" s="102"/>
      <c r="BH39" s="101"/>
      <c r="BI39" s="39"/>
      <c r="BJ39" s="35"/>
      <c r="BK39" s="35"/>
      <c r="BL39" s="35"/>
      <c r="BM39" s="35"/>
      <c r="BN39" s="102"/>
      <c r="BO39" s="101"/>
      <c r="BP39" s="44"/>
      <c r="BQ39" s="35"/>
      <c r="BR39" s="35"/>
      <c r="BS39" s="35"/>
      <c r="BT39" s="35"/>
      <c r="BU39" s="102"/>
      <c r="BV39" s="101"/>
      <c r="BW39" s="45"/>
      <c r="BX39" s="41"/>
      <c r="BY39" s="41"/>
      <c r="BZ39" s="41"/>
    </row>
    <row r="40" spans="1:78">
      <c r="A40" s="47" t="s">
        <v>82</v>
      </c>
      <c r="B40" s="27" t="s">
        <v>83</v>
      </c>
      <c r="C40" s="28" t="s">
        <v>20</v>
      </c>
      <c r="D40" s="29">
        <v>45061</v>
      </c>
      <c r="E40" s="29">
        <v>45077</v>
      </c>
      <c r="F40" s="28" t="s">
        <v>77</v>
      </c>
      <c r="G40" s="30">
        <f t="shared" si="3"/>
        <v>16</v>
      </c>
      <c r="H40" s="31">
        <v>0.5</v>
      </c>
      <c r="I40" s="28" t="str">
        <f ca="1">IFERROR(__xludf.DUMMYFUNCTION("if(H40="""","""", sparkline(H40,{""charttype"",""bar"";""max"",100%;""color1"",""#458dbd""}))"),"")</f>
        <v/>
      </c>
      <c r="J40" s="28" t="b">
        <v>0</v>
      </c>
      <c r="K40" s="10"/>
      <c r="L40" s="38"/>
      <c r="M40" s="44"/>
      <c r="N40" s="39"/>
      <c r="O40" s="35"/>
      <c r="P40" s="35"/>
      <c r="Q40" s="102"/>
      <c r="R40" s="101"/>
      <c r="S40" s="110"/>
      <c r="T40" s="35"/>
      <c r="U40" s="35"/>
      <c r="V40" s="44"/>
      <c r="W40" s="125"/>
      <c r="X40" s="102"/>
      <c r="Y40" s="101"/>
      <c r="Z40" s="35"/>
      <c r="AA40" s="35"/>
      <c r="AB40" s="35"/>
      <c r="AC40" s="44"/>
      <c r="AD40" s="39"/>
      <c r="AE40" s="102"/>
      <c r="AF40" s="101"/>
      <c r="AG40" s="33"/>
      <c r="AH40" s="33"/>
      <c r="AI40" s="33"/>
      <c r="AJ40" s="42"/>
      <c r="AK40" s="43"/>
      <c r="AL40" s="102"/>
      <c r="AM40" s="101"/>
      <c r="AN40" s="33"/>
      <c r="AO40" s="33"/>
      <c r="AP40" s="33"/>
      <c r="AQ40" s="42"/>
      <c r="AR40" s="43"/>
      <c r="AS40" s="102"/>
      <c r="AT40" s="101"/>
      <c r="AU40" s="33"/>
      <c r="AV40" s="33"/>
      <c r="AW40" s="51"/>
      <c r="AX40" s="38"/>
      <c r="AY40" s="35"/>
      <c r="AZ40" s="102"/>
      <c r="BA40" s="101"/>
      <c r="BB40" s="39"/>
      <c r="BC40" s="101"/>
      <c r="BD40" s="35"/>
      <c r="BE40" s="35"/>
      <c r="BF40" s="35"/>
      <c r="BG40" s="102"/>
      <c r="BH40" s="101"/>
      <c r="BI40" s="39"/>
      <c r="BJ40" s="35"/>
      <c r="BK40" s="35"/>
      <c r="BL40" s="35"/>
      <c r="BM40" s="35"/>
      <c r="BN40" s="102"/>
      <c r="BO40" s="101"/>
      <c r="BP40" s="44"/>
      <c r="BQ40" s="35"/>
      <c r="BR40" s="35"/>
      <c r="BS40" s="35"/>
      <c r="BT40" s="35"/>
      <c r="BU40" s="102"/>
      <c r="BV40" s="101"/>
      <c r="BW40" s="45"/>
      <c r="BX40" s="41"/>
      <c r="BY40" s="41"/>
      <c r="BZ40" s="41"/>
    </row>
    <row r="41" spans="1:78">
      <c r="A41" s="47" t="s">
        <v>84</v>
      </c>
      <c r="B41" s="27" t="s">
        <v>85</v>
      </c>
      <c r="C41" s="28" t="s">
        <v>20</v>
      </c>
      <c r="D41" s="29">
        <v>45061</v>
      </c>
      <c r="E41" s="29">
        <v>45077</v>
      </c>
      <c r="F41" s="28" t="s">
        <v>77</v>
      </c>
      <c r="G41" s="30">
        <f t="shared" si="3"/>
        <v>16</v>
      </c>
      <c r="H41" s="31">
        <v>0.5</v>
      </c>
      <c r="I41" s="28" t="str">
        <f ca="1">IFERROR(__xludf.DUMMYFUNCTION("if(H41="""","""", sparkline(H41,{""charttype"",""bar"";""max"",100%;""color1"",""#458dbd""}))"),"")</f>
        <v/>
      </c>
      <c r="J41" s="28" t="b">
        <v>0</v>
      </c>
      <c r="K41" s="10"/>
      <c r="L41" s="38"/>
      <c r="M41" s="44"/>
      <c r="N41" s="39"/>
      <c r="O41" s="35"/>
      <c r="P41" s="35"/>
      <c r="Q41" s="102"/>
      <c r="R41" s="101"/>
      <c r="S41" s="110"/>
      <c r="T41" s="35"/>
      <c r="U41" s="35"/>
      <c r="V41" s="44"/>
      <c r="W41" s="125"/>
      <c r="X41" s="102"/>
      <c r="Y41" s="101"/>
      <c r="Z41" s="35"/>
      <c r="AA41" s="35"/>
      <c r="AB41" s="35"/>
      <c r="AC41" s="44"/>
      <c r="AD41" s="39"/>
      <c r="AE41" s="102"/>
      <c r="AF41" s="101"/>
      <c r="AG41" s="33"/>
      <c r="AH41" s="33"/>
      <c r="AI41" s="33"/>
      <c r="AJ41" s="42"/>
      <c r="AK41" s="43"/>
      <c r="AL41" s="102"/>
      <c r="AM41" s="101"/>
      <c r="AN41" s="33"/>
      <c r="AO41" s="33"/>
      <c r="AP41" s="33"/>
      <c r="AQ41" s="42"/>
      <c r="AR41" s="43"/>
      <c r="AS41" s="102"/>
      <c r="AT41" s="101"/>
      <c r="AU41" s="33"/>
      <c r="AV41" s="33"/>
      <c r="AW41" s="51"/>
      <c r="AX41" s="38"/>
      <c r="AY41" s="35"/>
      <c r="AZ41" s="102"/>
      <c r="BA41" s="101"/>
      <c r="BB41" s="39"/>
      <c r="BC41" s="101"/>
      <c r="BD41" s="35"/>
      <c r="BE41" s="35"/>
      <c r="BF41" s="35"/>
      <c r="BG41" s="102"/>
      <c r="BH41" s="101"/>
      <c r="BI41" s="39"/>
      <c r="BJ41" s="35"/>
      <c r="BK41" s="35"/>
      <c r="BL41" s="35"/>
      <c r="BM41" s="35"/>
      <c r="BN41" s="102"/>
      <c r="BO41" s="101"/>
      <c r="BP41" s="44"/>
      <c r="BQ41" s="35"/>
      <c r="BR41" s="35"/>
      <c r="BS41" s="35"/>
      <c r="BT41" s="35"/>
      <c r="BU41" s="102"/>
      <c r="BV41" s="101"/>
      <c r="BW41" s="45"/>
      <c r="BX41" s="41"/>
      <c r="BY41" s="41"/>
      <c r="BZ41" s="41"/>
    </row>
    <row r="42" spans="1:78">
      <c r="A42" s="47" t="s">
        <v>86</v>
      </c>
      <c r="B42" s="27" t="s">
        <v>87</v>
      </c>
      <c r="C42" s="28" t="s">
        <v>20</v>
      </c>
      <c r="D42" s="29">
        <v>45061</v>
      </c>
      <c r="E42" s="29">
        <v>45077</v>
      </c>
      <c r="F42" s="28" t="s">
        <v>77</v>
      </c>
      <c r="G42" s="30">
        <f t="shared" si="3"/>
        <v>16</v>
      </c>
      <c r="H42" s="31">
        <v>0.5</v>
      </c>
      <c r="I42" s="28" t="str">
        <f ca="1">IFERROR(__xludf.DUMMYFUNCTION("if(H42="""","""", sparkline(H42,{""charttype"",""bar"";""max"",100%;""color1"",""#458dbd""}))"),"")</f>
        <v/>
      </c>
      <c r="J42" s="28" t="b">
        <v>0</v>
      </c>
      <c r="K42" s="10"/>
      <c r="L42" s="38"/>
      <c r="M42" s="44"/>
      <c r="N42" s="39"/>
      <c r="O42" s="35"/>
      <c r="P42" s="35"/>
      <c r="Q42" s="102"/>
      <c r="R42" s="101"/>
      <c r="S42" s="110"/>
      <c r="T42" s="35"/>
      <c r="U42" s="35"/>
      <c r="V42" s="44"/>
      <c r="W42" s="125"/>
      <c r="X42" s="102"/>
      <c r="Y42" s="101"/>
      <c r="Z42" s="35"/>
      <c r="AA42" s="35"/>
      <c r="AB42" s="35"/>
      <c r="AC42" s="44"/>
      <c r="AD42" s="39"/>
      <c r="AE42" s="102"/>
      <c r="AF42" s="101"/>
      <c r="AG42" s="35"/>
      <c r="AH42" s="35"/>
      <c r="AI42" s="35"/>
      <c r="AJ42" s="44"/>
      <c r="AK42" s="39"/>
      <c r="AL42" s="102"/>
      <c r="AM42" s="101"/>
      <c r="AN42" s="33"/>
      <c r="AO42" s="33"/>
      <c r="AP42" s="33"/>
      <c r="AQ42" s="42"/>
      <c r="AR42" s="43"/>
      <c r="AS42" s="102"/>
      <c r="AT42" s="101"/>
      <c r="AU42" s="33"/>
      <c r="AV42" s="33"/>
      <c r="AW42" s="51"/>
      <c r="AX42" s="38"/>
      <c r="AY42" s="35"/>
      <c r="AZ42" s="102"/>
      <c r="BA42" s="101"/>
      <c r="BB42" s="39"/>
      <c r="BC42" s="101"/>
      <c r="BD42" s="35"/>
      <c r="BE42" s="35"/>
      <c r="BF42" s="35"/>
      <c r="BG42" s="102"/>
      <c r="BH42" s="101"/>
      <c r="BI42" s="39"/>
      <c r="BJ42" s="35"/>
      <c r="BK42" s="35"/>
      <c r="BL42" s="35"/>
      <c r="BM42" s="35"/>
      <c r="BN42" s="102"/>
      <c r="BO42" s="101"/>
      <c r="BP42" s="44"/>
      <c r="BQ42" s="35"/>
      <c r="BR42" s="35"/>
      <c r="BS42" s="35"/>
      <c r="BT42" s="35"/>
      <c r="BU42" s="102"/>
      <c r="BV42" s="101"/>
      <c r="BW42" s="45"/>
      <c r="BX42" s="41"/>
      <c r="BY42" s="41"/>
      <c r="BZ42" s="41"/>
    </row>
    <row r="43" spans="1:78">
      <c r="A43" s="47" t="s">
        <v>88</v>
      </c>
      <c r="B43" s="27" t="s">
        <v>89</v>
      </c>
      <c r="C43" s="28" t="s">
        <v>20</v>
      </c>
      <c r="D43" s="29">
        <v>45061</v>
      </c>
      <c r="E43" s="29">
        <v>45077</v>
      </c>
      <c r="F43" s="28" t="s">
        <v>77</v>
      </c>
      <c r="G43" s="30">
        <f t="shared" si="3"/>
        <v>16</v>
      </c>
      <c r="H43" s="31">
        <v>0.5</v>
      </c>
      <c r="I43" s="28" t="str">
        <f ca="1">IFERROR(__xludf.DUMMYFUNCTION("if(H43="""","""", sparkline(H43,{""charttype"",""bar"";""max"",100%;""color1"",""#458dbd""}))"),"")</f>
        <v/>
      </c>
      <c r="J43" s="28" t="b">
        <v>0</v>
      </c>
      <c r="K43" s="10"/>
      <c r="L43" s="38"/>
      <c r="M43" s="44"/>
      <c r="N43" s="39"/>
      <c r="O43" s="35"/>
      <c r="P43" s="35"/>
      <c r="Q43" s="102"/>
      <c r="R43" s="101"/>
      <c r="S43" s="110"/>
      <c r="T43" s="35"/>
      <c r="U43" s="35"/>
      <c r="V43" s="44"/>
      <c r="W43" s="125"/>
      <c r="X43" s="102"/>
      <c r="Y43" s="101"/>
      <c r="Z43" s="35"/>
      <c r="AA43" s="35"/>
      <c r="AB43" s="35"/>
      <c r="AC43" s="44"/>
      <c r="AD43" s="39"/>
      <c r="AE43" s="102"/>
      <c r="AF43" s="101"/>
      <c r="AG43" s="35"/>
      <c r="AH43" s="35"/>
      <c r="AI43" s="35"/>
      <c r="AJ43" s="44"/>
      <c r="AK43" s="39"/>
      <c r="AL43" s="102"/>
      <c r="AM43" s="101"/>
      <c r="AN43" s="33"/>
      <c r="AO43" s="33"/>
      <c r="AP43" s="33"/>
      <c r="AQ43" s="42"/>
      <c r="AR43" s="43"/>
      <c r="AS43" s="102"/>
      <c r="AT43" s="101"/>
      <c r="AU43" s="33"/>
      <c r="AV43" s="33"/>
      <c r="AW43" s="51"/>
      <c r="AX43" s="38"/>
      <c r="AY43" s="35"/>
      <c r="AZ43" s="102"/>
      <c r="BA43" s="101"/>
      <c r="BB43" s="39"/>
      <c r="BC43" s="101"/>
      <c r="BD43" s="35"/>
      <c r="BE43" s="35"/>
      <c r="BF43" s="35"/>
      <c r="BG43" s="102"/>
      <c r="BH43" s="101"/>
      <c r="BI43" s="39"/>
      <c r="BJ43" s="35"/>
      <c r="BK43" s="35"/>
      <c r="BL43" s="35"/>
      <c r="BM43" s="35"/>
      <c r="BN43" s="102"/>
      <c r="BO43" s="101"/>
      <c r="BP43" s="44"/>
      <c r="BQ43" s="35"/>
      <c r="BR43" s="35"/>
      <c r="BS43" s="35"/>
      <c r="BT43" s="35"/>
      <c r="BU43" s="102"/>
      <c r="BV43" s="101"/>
      <c r="BW43" s="45"/>
      <c r="BX43" s="41"/>
      <c r="BY43" s="41"/>
      <c r="BZ43" s="41"/>
    </row>
    <row r="44" spans="1:78">
      <c r="A44" s="47" t="s">
        <v>90</v>
      </c>
      <c r="B44" s="27" t="s">
        <v>91</v>
      </c>
      <c r="C44" s="28"/>
      <c r="D44" s="29"/>
      <c r="E44" s="29"/>
      <c r="F44" s="28"/>
      <c r="G44" s="30"/>
      <c r="H44" s="31"/>
      <c r="I44" s="28"/>
      <c r="J44" s="28" t="b">
        <v>0</v>
      </c>
      <c r="K44" s="10"/>
      <c r="L44" s="38"/>
      <c r="M44" s="44"/>
      <c r="N44" s="39"/>
      <c r="O44" s="35"/>
      <c r="P44" s="35"/>
      <c r="Q44" s="102"/>
      <c r="R44" s="101"/>
      <c r="S44" s="110"/>
      <c r="T44" s="35"/>
      <c r="U44" s="35"/>
      <c r="V44" s="44"/>
      <c r="W44" s="125"/>
      <c r="X44" s="102"/>
      <c r="Y44" s="101"/>
      <c r="Z44" s="35"/>
      <c r="AA44" s="35"/>
      <c r="AB44" s="35"/>
      <c r="AC44" s="44"/>
      <c r="AD44" s="39"/>
      <c r="AE44" s="102"/>
      <c r="AF44" s="101"/>
      <c r="AG44" s="33"/>
      <c r="AH44" s="33"/>
      <c r="AI44" s="33"/>
      <c r="AJ44" s="42"/>
      <c r="AK44" s="43"/>
      <c r="AL44" s="102"/>
      <c r="AM44" s="101"/>
      <c r="AN44" s="33"/>
      <c r="AO44" s="33"/>
      <c r="AP44" s="33"/>
      <c r="AQ44" s="42"/>
      <c r="AR44" s="43"/>
      <c r="AS44" s="102"/>
      <c r="AT44" s="101"/>
      <c r="AU44" s="33"/>
      <c r="AV44" s="33"/>
      <c r="AW44" s="51"/>
      <c r="AX44" s="38"/>
      <c r="AY44" s="35"/>
      <c r="AZ44" s="102"/>
      <c r="BA44" s="101"/>
      <c r="BB44" s="39"/>
      <c r="BC44" s="101"/>
      <c r="BD44" s="35"/>
      <c r="BE44" s="35"/>
      <c r="BF44" s="35"/>
      <c r="BG44" s="102"/>
      <c r="BH44" s="101"/>
      <c r="BI44" s="39"/>
      <c r="BJ44" s="35"/>
      <c r="BK44" s="35"/>
      <c r="BL44" s="35"/>
      <c r="BM44" s="35"/>
      <c r="BN44" s="102"/>
      <c r="BO44" s="101"/>
      <c r="BP44" s="44"/>
      <c r="BQ44" s="35"/>
      <c r="BR44" s="35"/>
      <c r="BS44" s="35"/>
      <c r="BT44" s="35"/>
      <c r="BU44" s="102"/>
      <c r="BV44" s="101"/>
      <c r="BW44" s="45"/>
      <c r="BX44" s="41"/>
      <c r="BY44" s="41"/>
      <c r="BZ44" s="41"/>
    </row>
    <row r="45" spans="1:78">
      <c r="A45" s="47" t="s">
        <v>92</v>
      </c>
      <c r="B45" s="27" t="s">
        <v>93</v>
      </c>
      <c r="C45" s="28" t="s">
        <v>20</v>
      </c>
      <c r="D45" s="29">
        <v>45061</v>
      </c>
      <c r="E45" s="29">
        <v>45077</v>
      </c>
      <c r="F45" s="28" t="s">
        <v>39</v>
      </c>
      <c r="G45" s="30">
        <f t="shared" ref="G45:G51" si="4">E45-D45</f>
        <v>16</v>
      </c>
      <c r="H45" s="31">
        <v>0.5</v>
      </c>
      <c r="I45" s="28" t="str">
        <f ca="1">IFERROR(__xludf.DUMMYFUNCTION("if(H45="""","""", sparkline(H45,{""charttype"",""bar"";""max"",100%;""color1"",""#458dbd""}))"),"")</f>
        <v/>
      </c>
      <c r="J45" s="28" t="b">
        <v>0</v>
      </c>
      <c r="K45" s="10"/>
      <c r="L45" s="38"/>
      <c r="M45" s="44"/>
      <c r="N45" s="39"/>
      <c r="O45" s="35"/>
      <c r="P45" s="35"/>
      <c r="Q45" s="102"/>
      <c r="R45" s="101"/>
      <c r="S45" s="110"/>
      <c r="T45" s="35"/>
      <c r="U45" s="35"/>
      <c r="V45" s="44"/>
      <c r="W45" s="125"/>
      <c r="X45" s="102"/>
      <c r="Y45" s="101"/>
      <c r="Z45" s="35"/>
      <c r="AA45" s="35"/>
      <c r="AB45" s="35"/>
      <c r="AC45" s="44"/>
      <c r="AD45" s="39"/>
      <c r="AE45" s="102"/>
      <c r="AF45" s="101"/>
      <c r="AG45" s="33"/>
      <c r="AH45" s="33"/>
      <c r="AI45" s="33"/>
      <c r="AJ45" s="42"/>
      <c r="AK45" s="43"/>
      <c r="AL45" s="102"/>
      <c r="AM45" s="101"/>
      <c r="AN45" s="33"/>
      <c r="AO45" s="33"/>
      <c r="AP45" s="33"/>
      <c r="AQ45" s="42"/>
      <c r="AR45" s="43"/>
      <c r="AS45" s="102"/>
      <c r="AT45" s="101"/>
      <c r="AU45" s="33"/>
      <c r="AV45" s="33"/>
      <c r="AW45" s="51"/>
      <c r="AX45" s="38"/>
      <c r="AY45" s="35"/>
      <c r="AZ45" s="102"/>
      <c r="BA45" s="101"/>
      <c r="BB45" s="39"/>
      <c r="BC45" s="101"/>
      <c r="BD45" s="35"/>
      <c r="BE45" s="35"/>
      <c r="BF45" s="35"/>
      <c r="BG45" s="102"/>
      <c r="BH45" s="101"/>
      <c r="BI45" s="39"/>
      <c r="BJ45" s="35"/>
      <c r="BK45" s="35"/>
      <c r="BL45" s="35"/>
      <c r="BM45" s="35"/>
      <c r="BN45" s="102"/>
      <c r="BO45" s="101"/>
      <c r="BP45" s="44"/>
      <c r="BQ45" s="35"/>
      <c r="BR45" s="35"/>
      <c r="BS45" s="35"/>
      <c r="BT45" s="35"/>
      <c r="BU45" s="102"/>
      <c r="BV45" s="101"/>
      <c r="BW45" s="45"/>
      <c r="BX45" s="41"/>
      <c r="BY45" s="41"/>
      <c r="BZ45" s="41"/>
    </row>
    <row r="46" spans="1:78">
      <c r="A46" s="47" t="s">
        <v>94</v>
      </c>
      <c r="B46" s="27" t="s">
        <v>95</v>
      </c>
      <c r="C46" s="28" t="s">
        <v>20</v>
      </c>
      <c r="D46" s="29">
        <v>45061</v>
      </c>
      <c r="E46" s="29">
        <v>45077</v>
      </c>
      <c r="F46" s="28" t="s">
        <v>39</v>
      </c>
      <c r="G46" s="30">
        <f t="shared" si="4"/>
        <v>16</v>
      </c>
      <c r="H46" s="31">
        <v>0.5</v>
      </c>
      <c r="I46" s="28" t="str">
        <f ca="1">IFERROR(__xludf.DUMMYFUNCTION("if(H46="""","""", sparkline(H46,{""charttype"",""bar"";""max"",100%;""color1"",""#458dbd""}))"),"")</f>
        <v/>
      </c>
      <c r="J46" s="28" t="b">
        <v>0</v>
      </c>
      <c r="K46" s="10"/>
      <c r="L46" s="38"/>
      <c r="M46" s="44"/>
      <c r="N46" s="39"/>
      <c r="O46" s="35"/>
      <c r="P46" s="35"/>
      <c r="Q46" s="102"/>
      <c r="R46" s="101"/>
      <c r="S46" s="110"/>
      <c r="T46" s="35"/>
      <c r="U46" s="35"/>
      <c r="V46" s="44"/>
      <c r="W46" s="125"/>
      <c r="X46" s="102"/>
      <c r="Y46" s="101"/>
      <c r="Z46" s="35"/>
      <c r="AA46" s="35"/>
      <c r="AB46" s="35"/>
      <c r="AC46" s="44"/>
      <c r="AD46" s="39"/>
      <c r="AE46" s="102"/>
      <c r="AF46" s="101"/>
      <c r="AG46" s="33"/>
      <c r="AH46" s="33"/>
      <c r="AI46" s="33"/>
      <c r="AJ46" s="42"/>
      <c r="AK46" s="43"/>
      <c r="AL46" s="102"/>
      <c r="AM46" s="101"/>
      <c r="AN46" s="33"/>
      <c r="AO46" s="33"/>
      <c r="AP46" s="33"/>
      <c r="AQ46" s="42"/>
      <c r="AR46" s="43"/>
      <c r="AS46" s="102"/>
      <c r="AT46" s="101"/>
      <c r="AU46" s="33"/>
      <c r="AV46" s="33"/>
      <c r="AW46" s="51"/>
      <c r="AX46" s="38"/>
      <c r="AY46" s="35"/>
      <c r="AZ46" s="102"/>
      <c r="BA46" s="101"/>
      <c r="BB46" s="39"/>
      <c r="BC46" s="101"/>
      <c r="BD46" s="35"/>
      <c r="BE46" s="35"/>
      <c r="BF46" s="35"/>
      <c r="BG46" s="102"/>
      <c r="BH46" s="101"/>
      <c r="BI46" s="39"/>
      <c r="BJ46" s="35"/>
      <c r="BK46" s="35"/>
      <c r="BL46" s="35"/>
      <c r="BM46" s="35"/>
      <c r="BN46" s="102"/>
      <c r="BO46" s="101"/>
      <c r="BP46" s="44"/>
      <c r="BQ46" s="35"/>
      <c r="BR46" s="35"/>
      <c r="BS46" s="35"/>
      <c r="BT46" s="35"/>
      <c r="BU46" s="102"/>
      <c r="BV46" s="101"/>
      <c r="BW46" s="45"/>
      <c r="BX46" s="41"/>
      <c r="BY46" s="41"/>
      <c r="BZ46" s="41"/>
    </row>
    <row r="47" spans="1:78">
      <c r="A47" s="47" t="s">
        <v>96</v>
      </c>
      <c r="B47" s="27" t="s">
        <v>97</v>
      </c>
      <c r="C47" s="28" t="s">
        <v>20</v>
      </c>
      <c r="D47" s="29">
        <v>45061</v>
      </c>
      <c r="E47" s="29">
        <v>45077</v>
      </c>
      <c r="F47" s="28" t="s">
        <v>39</v>
      </c>
      <c r="G47" s="30">
        <f t="shared" si="4"/>
        <v>16</v>
      </c>
      <c r="H47" s="31">
        <v>0.5</v>
      </c>
      <c r="I47" s="28" t="str">
        <f ca="1">IFERROR(__xludf.DUMMYFUNCTION("if(H47="""","""", sparkline(H47,{""charttype"",""bar"";""max"",100%;""color1"",""#458dbd""}))"),"")</f>
        <v/>
      </c>
      <c r="J47" s="28" t="b">
        <v>0</v>
      </c>
      <c r="K47" s="10"/>
      <c r="L47" s="38"/>
      <c r="M47" s="44"/>
      <c r="N47" s="39"/>
      <c r="O47" s="35"/>
      <c r="P47" s="35"/>
      <c r="Q47" s="102"/>
      <c r="R47" s="101"/>
      <c r="S47" s="110"/>
      <c r="T47" s="35"/>
      <c r="U47" s="35"/>
      <c r="V47" s="44"/>
      <c r="W47" s="125"/>
      <c r="X47" s="102"/>
      <c r="Y47" s="101"/>
      <c r="Z47" s="35"/>
      <c r="AA47" s="35"/>
      <c r="AB47" s="35"/>
      <c r="AC47" s="44"/>
      <c r="AD47" s="39"/>
      <c r="AE47" s="102"/>
      <c r="AF47" s="101"/>
      <c r="AG47" s="33"/>
      <c r="AH47" s="33"/>
      <c r="AI47" s="33"/>
      <c r="AJ47" s="42"/>
      <c r="AK47" s="43"/>
      <c r="AL47" s="102"/>
      <c r="AM47" s="101"/>
      <c r="AN47" s="33"/>
      <c r="AO47" s="33"/>
      <c r="AP47" s="33"/>
      <c r="AQ47" s="42"/>
      <c r="AR47" s="43"/>
      <c r="AS47" s="102"/>
      <c r="AT47" s="101"/>
      <c r="AU47" s="33"/>
      <c r="AV47" s="33"/>
      <c r="AW47" s="51"/>
      <c r="AX47" s="38"/>
      <c r="AY47" s="35"/>
      <c r="AZ47" s="102"/>
      <c r="BA47" s="101"/>
      <c r="BB47" s="39"/>
      <c r="BC47" s="101"/>
      <c r="BD47" s="35"/>
      <c r="BE47" s="35"/>
      <c r="BF47" s="35"/>
      <c r="BG47" s="102"/>
      <c r="BH47" s="101"/>
      <c r="BI47" s="39"/>
      <c r="BJ47" s="35"/>
      <c r="BK47" s="35"/>
      <c r="BL47" s="35"/>
      <c r="BM47" s="35"/>
      <c r="BN47" s="102"/>
      <c r="BO47" s="101"/>
      <c r="BP47" s="44"/>
      <c r="BQ47" s="35"/>
      <c r="BR47" s="35"/>
      <c r="BS47" s="35"/>
      <c r="BT47" s="35"/>
      <c r="BU47" s="102"/>
      <c r="BV47" s="101"/>
      <c r="BW47" s="45"/>
      <c r="BX47" s="41"/>
      <c r="BY47" s="41"/>
      <c r="BZ47" s="41"/>
    </row>
    <row r="48" spans="1:78">
      <c r="A48" s="47" t="s">
        <v>98</v>
      </c>
      <c r="B48" s="27" t="s">
        <v>99</v>
      </c>
      <c r="C48" s="28" t="s">
        <v>36</v>
      </c>
      <c r="D48" s="29">
        <v>45078</v>
      </c>
      <c r="E48" s="29">
        <v>45093</v>
      </c>
      <c r="F48" s="28" t="s">
        <v>26</v>
      </c>
      <c r="G48" s="30">
        <f t="shared" si="4"/>
        <v>15</v>
      </c>
      <c r="H48" s="31">
        <v>0</v>
      </c>
      <c r="I48" s="28" t="str">
        <f ca="1">IFERROR(__xludf.DUMMYFUNCTION("if(H48="""","""", sparkline(H48,{""charttype"",""bar"";""max"",100%;""color1"",""#458dbd""}))"),"")</f>
        <v/>
      </c>
      <c r="J48" s="28" t="b">
        <v>0</v>
      </c>
      <c r="K48" s="10"/>
      <c r="L48" s="38"/>
      <c r="M48" s="44"/>
      <c r="N48" s="39"/>
      <c r="O48" s="35"/>
      <c r="P48" s="35"/>
      <c r="Q48" s="102"/>
      <c r="R48" s="101"/>
      <c r="S48" s="110"/>
      <c r="T48" s="35"/>
      <c r="U48" s="35"/>
      <c r="V48" s="44"/>
      <c r="W48" s="125"/>
      <c r="X48" s="102"/>
      <c r="Y48" s="101"/>
      <c r="Z48" s="35"/>
      <c r="AA48" s="35"/>
      <c r="AB48" s="35"/>
      <c r="AC48" s="44"/>
      <c r="AD48" s="39"/>
      <c r="AE48" s="102"/>
      <c r="AF48" s="101"/>
      <c r="AG48" s="35"/>
      <c r="AH48" s="35"/>
      <c r="AI48" s="35"/>
      <c r="AJ48" s="44"/>
      <c r="AK48" s="39"/>
      <c r="AL48" s="102"/>
      <c r="AM48" s="101"/>
      <c r="AN48" s="35"/>
      <c r="AO48" s="35"/>
      <c r="AP48" s="35"/>
      <c r="AQ48" s="44"/>
      <c r="AR48" s="39"/>
      <c r="AS48" s="102"/>
      <c r="AT48" s="101"/>
      <c r="AU48" s="35"/>
      <c r="AV48" s="35"/>
      <c r="AW48" s="37"/>
      <c r="AX48" s="38"/>
      <c r="AY48" s="35"/>
      <c r="AZ48" s="102"/>
      <c r="BA48" s="101"/>
      <c r="BB48" s="39"/>
      <c r="BC48" s="101"/>
      <c r="BD48" s="35"/>
      <c r="BE48" s="35"/>
      <c r="BF48" s="35"/>
      <c r="BG48" s="102"/>
      <c r="BH48" s="101"/>
      <c r="BI48" s="39"/>
      <c r="BJ48" s="35"/>
      <c r="BK48" s="35"/>
      <c r="BL48" s="35"/>
      <c r="BM48" s="35"/>
      <c r="BN48" s="102"/>
      <c r="BO48" s="101"/>
      <c r="BP48" s="44"/>
      <c r="BQ48" s="35"/>
      <c r="BR48" s="35"/>
      <c r="BS48" s="35"/>
      <c r="BT48" s="35"/>
      <c r="BU48" s="102"/>
      <c r="BV48" s="101"/>
      <c r="BW48" s="45"/>
      <c r="BX48" s="41"/>
      <c r="BY48" s="41"/>
      <c r="BZ48" s="41"/>
    </row>
    <row r="49" spans="1:78">
      <c r="A49" s="47" t="s">
        <v>100</v>
      </c>
      <c r="B49" s="27" t="s">
        <v>101</v>
      </c>
      <c r="C49" s="28" t="s">
        <v>36</v>
      </c>
      <c r="D49" s="29">
        <v>45078</v>
      </c>
      <c r="E49" s="29">
        <v>45093</v>
      </c>
      <c r="F49" s="28" t="s">
        <v>26</v>
      </c>
      <c r="G49" s="30">
        <f t="shared" si="4"/>
        <v>15</v>
      </c>
      <c r="H49" s="31">
        <v>0</v>
      </c>
      <c r="I49" s="28" t="str">
        <f ca="1">IFERROR(__xludf.DUMMYFUNCTION("if(H49="""","""", sparkline(H49,{""charttype"",""bar"";""max"",100%;""color1"",""#458dbd""}))"),"")</f>
        <v/>
      </c>
      <c r="J49" s="28" t="b">
        <v>0</v>
      </c>
      <c r="K49" s="10"/>
      <c r="L49" s="38"/>
      <c r="M49" s="44"/>
      <c r="N49" s="39"/>
      <c r="O49" s="35"/>
      <c r="P49" s="35"/>
      <c r="Q49" s="102"/>
      <c r="R49" s="101"/>
      <c r="S49" s="110"/>
      <c r="T49" s="35"/>
      <c r="U49" s="35"/>
      <c r="V49" s="44"/>
      <c r="W49" s="125"/>
      <c r="X49" s="102"/>
      <c r="Y49" s="101"/>
      <c r="Z49" s="35"/>
      <c r="AA49" s="35"/>
      <c r="AB49" s="35"/>
      <c r="AC49" s="44"/>
      <c r="AD49" s="39"/>
      <c r="AE49" s="102"/>
      <c r="AF49" s="101"/>
      <c r="AG49" s="35"/>
      <c r="AH49" s="35"/>
      <c r="AI49" s="35"/>
      <c r="AJ49" s="44"/>
      <c r="AK49" s="39"/>
      <c r="AL49" s="102"/>
      <c r="AM49" s="101"/>
      <c r="AN49" s="35"/>
      <c r="AO49" s="35"/>
      <c r="AP49" s="35"/>
      <c r="AQ49" s="44"/>
      <c r="AR49" s="39"/>
      <c r="AS49" s="102"/>
      <c r="AT49" s="101"/>
      <c r="AU49" s="35"/>
      <c r="AV49" s="35"/>
      <c r="AW49" s="37"/>
      <c r="AX49" s="38"/>
      <c r="AY49" s="35"/>
      <c r="AZ49" s="102"/>
      <c r="BA49" s="101"/>
      <c r="BB49" s="39"/>
      <c r="BC49" s="101"/>
      <c r="BD49" s="35"/>
      <c r="BE49" s="35"/>
      <c r="BF49" s="35"/>
      <c r="BG49" s="102"/>
      <c r="BH49" s="101"/>
      <c r="BI49" s="39"/>
      <c r="BJ49" s="35"/>
      <c r="BK49" s="35"/>
      <c r="BL49" s="35"/>
      <c r="BM49" s="35"/>
      <c r="BN49" s="102"/>
      <c r="BO49" s="101"/>
      <c r="BP49" s="44"/>
      <c r="BQ49" s="35"/>
      <c r="BR49" s="35"/>
      <c r="BS49" s="35"/>
      <c r="BT49" s="35"/>
      <c r="BU49" s="102"/>
      <c r="BV49" s="101"/>
      <c r="BW49" s="45"/>
      <c r="BX49" s="41"/>
      <c r="BY49" s="41"/>
      <c r="BZ49" s="41"/>
    </row>
    <row r="50" spans="1:78">
      <c r="A50" s="47" t="s">
        <v>102</v>
      </c>
      <c r="B50" s="27" t="s">
        <v>103</v>
      </c>
      <c r="C50" s="28" t="s">
        <v>36</v>
      </c>
      <c r="D50" s="29">
        <v>45078</v>
      </c>
      <c r="E50" s="29">
        <v>45093</v>
      </c>
      <c r="F50" s="28" t="s">
        <v>26</v>
      </c>
      <c r="G50" s="30">
        <f t="shared" si="4"/>
        <v>15</v>
      </c>
      <c r="H50" s="31">
        <v>0</v>
      </c>
      <c r="I50" s="28" t="str">
        <f ca="1">IFERROR(__xludf.DUMMYFUNCTION("if(H50="""","""", sparkline(H50,{""charttype"",""bar"";""max"",100%;""color1"",""#458dbd""}))"),"")</f>
        <v/>
      </c>
      <c r="J50" s="28" t="b">
        <v>0</v>
      </c>
      <c r="K50" s="10"/>
      <c r="L50" s="38"/>
      <c r="M50" s="44"/>
      <c r="N50" s="39"/>
      <c r="O50" s="35"/>
      <c r="P50" s="35"/>
      <c r="Q50" s="102"/>
      <c r="R50" s="101"/>
      <c r="S50" s="110"/>
      <c r="T50" s="35"/>
      <c r="U50" s="35"/>
      <c r="V50" s="44"/>
      <c r="W50" s="125"/>
      <c r="X50" s="102"/>
      <c r="Y50" s="101"/>
      <c r="Z50" s="35"/>
      <c r="AA50" s="35"/>
      <c r="AB50" s="35"/>
      <c r="AC50" s="44"/>
      <c r="AD50" s="39"/>
      <c r="AE50" s="102"/>
      <c r="AF50" s="101"/>
      <c r="AG50" s="35"/>
      <c r="AH50" s="35"/>
      <c r="AI50" s="35"/>
      <c r="AJ50" s="44"/>
      <c r="AK50" s="39"/>
      <c r="AL50" s="102"/>
      <c r="AM50" s="101"/>
      <c r="AN50" s="35"/>
      <c r="AO50" s="35"/>
      <c r="AP50" s="35"/>
      <c r="AQ50" s="44"/>
      <c r="AR50" s="39"/>
      <c r="AS50" s="102"/>
      <c r="AT50" s="101"/>
      <c r="AU50" s="35"/>
      <c r="AV50" s="35"/>
      <c r="AW50" s="37"/>
      <c r="AX50" s="38"/>
      <c r="AY50" s="35"/>
      <c r="AZ50" s="102"/>
      <c r="BA50" s="101"/>
      <c r="BB50" s="39"/>
      <c r="BC50" s="101"/>
      <c r="BD50" s="35"/>
      <c r="BE50" s="35"/>
      <c r="BF50" s="35"/>
      <c r="BG50" s="102"/>
      <c r="BH50" s="101"/>
      <c r="BI50" s="39"/>
      <c r="BJ50" s="35"/>
      <c r="BK50" s="35"/>
      <c r="BL50" s="35"/>
      <c r="BM50" s="35"/>
      <c r="BN50" s="102"/>
      <c r="BO50" s="101"/>
      <c r="BP50" s="44"/>
      <c r="BQ50" s="35"/>
      <c r="BR50" s="35"/>
      <c r="BS50" s="35"/>
      <c r="BT50" s="35"/>
      <c r="BU50" s="102"/>
      <c r="BV50" s="101"/>
      <c r="BW50" s="45"/>
      <c r="BX50" s="41"/>
      <c r="BY50" s="41"/>
      <c r="BZ50" s="41"/>
    </row>
    <row r="51" spans="1:78">
      <c r="A51" s="47" t="s">
        <v>104</v>
      </c>
      <c r="B51" s="27" t="s">
        <v>105</v>
      </c>
      <c r="C51" s="28" t="s">
        <v>36</v>
      </c>
      <c r="D51" s="29">
        <v>45078</v>
      </c>
      <c r="E51" s="29">
        <v>45093</v>
      </c>
      <c r="F51" s="28" t="s">
        <v>26</v>
      </c>
      <c r="G51" s="30">
        <f t="shared" si="4"/>
        <v>15</v>
      </c>
      <c r="H51" s="31">
        <v>0</v>
      </c>
      <c r="I51" s="28" t="str">
        <f ca="1">IFERROR(__xludf.DUMMYFUNCTION("if(H51="""","""", sparkline(H51,{""charttype"",""bar"";""max"",100%;""color1"",""#458dbd""}))"),"")</f>
        <v/>
      </c>
      <c r="J51" s="28" t="b">
        <v>0</v>
      </c>
      <c r="K51" s="10"/>
      <c r="L51" s="38"/>
      <c r="M51" s="44"/>
      <c r="N51" s="39"/>
      <c r="O51" s="35"/>
      <c r="P51" s="35"/>
      <c r="Q51" s="102"/>
      <c r="R51" s="101"/>
      <c r="S51" s="110"/>
      <c r="T51" s="35"/>
      <c r="U51" s="35"/>
      <c r="V51" s="44"/>
      <c r="W51" s="125"/>
      <c r="X51" s="102"/>
      <c r="Y51" s="101"/>
      <c r="Z51" s="35"/>
      <c r="AA51" s="35"/>
      <c r="AB51" s="35"/>
      <c r="AC51" s="44"/>
      <c r="AD51" s="39"/>
      <c r="AE51" s="102"/>
      <c r="AF51" s="101"/>
      <c r="AG51" s="35"/>
      <c r="AH51" s="35"/>
      <c r="AI51" s="35"/>
      <c r="AJ51" s="44"/>
      <c r="AK51" s="39"/>
      <c r="AL51" s="102"/>
      <c r="AM51" s="101"/>
      <c r="AN51" s="35"/>
      <c r="AO51" s="35"/>
      <c r="AP51" s="35"/>
      <c r="AQ51" s="44"/>
      <c r="AR51" s="39"/>
      <c r="AS51" s="102"/>
      <c r="AT51" s="101"/>
      <c r="AU51" s="35"/>
      <c r="AV51" s="35"/>
      <c r="AW51" s="37"/>
      <c r="AX51" s="38"/>
      <c r="AY51" s="35"/>
      <c r="AZ51" s="102"/>
      <c r="BA51" s="101"/>
      <c r="BB51" s="39"/>
      <c r="BC51" s="101"/>
      <c r="BD51" s="35"/>
      <c r="BE51" s="35"/>
      <c r="BF51" s="35"/>
      <c r="BG51" s="102"/>
      <c r="BH51" s="101"/>
      <c r="BI51" s="39"/>
      <c r="BJ51" s="35"/>
      <c r="BK51" s="35"/>
      <c r="BL51" s="35"/>
      <c r="BM51" s="35"/>
      <c r="BN51" s="102"/>
      <c r="BO51" s="101"/>
      <c r="BP51" s="44"/>
      <c r="BQ51" s="35"/>
      <c r="BR51" s="35"/>
      <c r="BS51" s="35"/>
      <c r="BT51" s="35"/>
      <c r="BU51" s="102"/>
      <c r="BV51" s="101"/>
      <c r="BW51" s="45"/>
      <c r="BX51" s="41"/>
      <c r="BY51" s="41"/>
      <c r="BZ51" s="41"/>
    </row>
    <row r="52" spans="1:78">
      <c r="A52" s="16">
        <v>5</v>
      </c>
      <c r="B52" s="16" t="s">
        <v>106</v>
      </c>
      <c r="C52" s="16"/>
      <c r="D52" s="46"/>
      <c r="E52" s="46"/>
      <c r="F52" s="20"/>
      <c r="G52" s="20"/>
      <c r="H52" s="20"/>
      <c r="I52" s="20"/>
      <c r="J52" s="50" t="b">
        <v>0</v>
      </c>
      <c r="K52" s="10"/>
      <c r="L52" s="38"/>
      <c r="M52" s="44"/>
      <c r="N52" s="39"/>
      <c r="O52" s="35"/>
      <c r="P52" s="35"/>
      <c r="Q52" s="102"/>
      <c r="R52" s="101"/>
      <c r="S52" s="110"/>
      <c r="T52" s="35"/>
      <c r="U52" s="35"/>
      <c r="V52" s="44"/>
      <c r="W52" s="125"/>
      <c r="X52" s="102"/>
      <c r="Y52" s="101"/>
      <c r="Z52" s="35"/>
      <c r="AA52" s="35"/>
      <c r="AB52" s="35"/>
      <c r="AC52" s="44"/>
      <c r="AD52" s="39"/>
      <c r="AE52" s="102"/>
      <c r="AF52" s="101"/>
      <c r="AG52" s="35"/>
      <c r="AH52" s="35"/>
      <c r="AI52" s="35"/>
      <c r="AJ52" s="44"/>
      <c r="AK52" s="39"/>
      <c r="AL52" s="102"/>
      <c r="AM52" s="101"/>
      <c r="AN52" s="35"/>
      <c r="AO52" s="35"/>
      <c r="AP52" s="35"/>
      <c r="AQ52" s="44"/>
      <c r="AR52" s="39"/>
      <c r="AS52" s="102"/>
      <c r="AT52" s="101"/>
      <c r="AU52" s="35"/>
      <c r="AV52" s="35"/>
      <c r="AW52" s="37"/>
      <c r="AX52" s="38"/>
      <c r="AY52" s="35"/>
      <c r="AZ52" s="102"/>
      <c r="BA52" s="101"/>
      <c r="BB52" s="39"/>
      <c r="BC52" s="101"/>
      <c r="BD52" s="35"/>
      <c r="BE52" s="35"/>
      <c r="BF52" s="35"/>
      <c r="BG52" s="102"/>
      <c r="BH52" s="101"/>
      <c r="BI52" s="39"/>
      <c r="BJ52" s="35"/>
      <c r="BK52" s="35"/>
      <c r="BL52" s="35"/>
      <c r="BM52" s="35"/>
      <c r="BN52" s="102"/>
      <c r="BO52" s="101"/>
      <c r="BP52" s="44"/>
      <c r="BQ52" s="35"/>
      <c r="BR52" s="35"/>
      <c r="BS52" s="35"/>
      <c r="BT52" s="35"/>
      <c r="BU52" s="102"/>
      <c r="BV52" s="101"/>
      <c r="BW52" s="45"/>
      <c r="BX52" s="41"/>
      <c r="BY52" s="41"/>
      <c r="BZ52" s="41"/>
    </row>
    <row r="53" spans="1:78">
      <c r="A53" s="27">
        <v>5.0999999999999996</v>
      </c>
      <c r="B53" s="27" t="s">
        <v>107</v>
      </c>
      <c r="C53" s="28" t="s">
        <v>68</v>
      </c>
      <c r="D53" s="29">
        <v>45078</v>
      </c>
      <c r="E53" s="29">
        <v>45093</v>
      </c>
      <c r="F53" s="28"/>
      <c r="G53" s="30">
        <f t="shared" ref="G53:G56" si="5">E53-D53</f>
        <v>15</v>
      </c>
      <c r="H53" s="31">
        <v>0</v>
      </c>
      <c r="I53" s="52" t="str">
        <f ca="1">IFERROR(__xludf.DUMMYFUNCTION("if(H53="""","""", sparkline(H53,{""charttype"",""bar"";""max"",100%;""color1"",""#458dbd""}))"),"")</f>
        <v/>
      </c>
      <c r="J53" s="28" t="b">
        <v>0</v>
      </c>
      <c r="K53" s="10"/>
      <c r="L53" s="38"/>
      <c r="M53" s="44"/>
      <c r="N53" s="39"/>
      <c r="O53" s="35"/>
      <c r="P53" s="35"/>
      <c r="Q53" s="102"/>
      <c r="R53" s="101"/>
      <c r="S53" s="110"/>
      <c r="T53" s="35"/>
      <c r="U53" s="35"/>
      <c r="V53" s="44"/>
      <c r="W53" s="125"/>
      <c r="X53" s="102"/>
      <c r="Y53" s="101"/>
      <c r="Z53" s="35"/>
      <c r="AA53" s="35"/>
      <c r="AB53" s="35"/>
      <c r="AC53" s="44"/>
      <c r="AD53" s="39"/>
      <c r="AE53" s="102"/>
      <c r="AF53" s="101"/>
      <c r="AG53" s="35"/>
      <c r="AH53" s="35"/>
      <c r="AI53" s="35"/>
      <c r="AJ53" s="44"/>
      <c r="AK53" s="39"/>
      <c r="AL53" s="102"/>
      <c r="AM53" s="101"/>
      <c r="AN53" s="35"/>
      <c r="AO53" s="35"/>
      <c r="AP53" s="35"/>
      <c r="AQ53" s="44"/>
      <c r="AR53" s="39"/>
      <c r="AS53" s="102"/>
      <c r="AT53" s="101"/>
      <c r="AU53" s="35"/>
      <c r="AV53" s="35"/>
      <c r="AW53" s="37"/>
      <c r="AX53" s="38"/>
      <c r="AY53" s="35"/>
      <c r="AZ53" s="102"/>
      <c r="BA53" s="101"/>
      <c r="BB53" s="39"/>
      <c r="BC53" s="101"/>
      <c r="BD53" s="35"/>
      <c r="BE53" s="35"/>
      <c r="BF53" s="35"/>
      <c r="BG53" s="102"/>
      <c r="BH53" s="101"/>
      <c r="BI53" s="39"/>
      <c r="BJ53" s="35"/>
      <c r="BK53" s="35"/>
      <c r="BL53" s="35"/>
      <c r="BM53" s="35"/>
      <c r="BN53" s="102"/>
      <c r="BO53" s="101"/>
      <c r="BP53" s="44"/>
      <c r="BQ53" s="35"/>
      <c r="BR53" s="35"/>
      <c r="BS53" s="35"/>
      <c r="BT53" s="35"/>
      <c r="BU53" s="102"/>
      <c r="BV53" s="101"/>
      <c r="BW53" s="45"/>
      <c r="BX53" s="41"/>
      <c r="BY53" s="41"/>
      <c r="BZ53" s="41"/>
    </row>
    <row r="54" spans="1:78">
      <c r="A54" s="27">
        <v>5.2</v>
      </c>
      <c r="B54" s="27" t="s">
        <v>108</v>
      </c>
      <c r="C54" s="28" t="s">
        <v>68</v>
      </c>
      <c r="D54" s="29">
        <v>45078</v>
      </c>
      <c r="E54" s="29">
        <v>45093</v>
      </c>
      <c r="F54" s="28"/>
      <c r="G54" s="30">
        <f t="shared" si="5"/>
        <v>15</v>
      </c>
      <c r="H54" s="31">
        <v>0</v>
      </c>
      <c r="I54" s="52" t="str">
        <f ca="1">IFERROR(__xludf.DUMMYFUNCTION("if(H54="""","""", sparkline(H54,{""charttype"",""bar"";""max"",100%;""color1"",""#458dbd""}))"),"")</f>
        <v/>
      </c>
      <c r="J54" s="28" t="b">
        <v>0</v>
      </c>
      <c r="K54" s="10"/>
      <c r="L54" s="38"/>
      <c r="M54" s="44"/>
      <c r="N54" s="39"/>
      <c r="O54" s="35"/>
      <c r="P54" s="35"/>
      <c r="Q54" s="102"/>
      <c r="R54" s="101"/>
      <c r="S54" s="110"/>
      <c r="T54" s="35"/>
      <c r="U54" s="35"/>
      <c r="V54" s="44"/>
      <c r="W54" s="125"/>
      <c r="X54" s="102"/>
      <c r="Y54" s="101"/>
      <c r="Z54" s="35"/>
      <c r="AA54" s="35"/>
      <c r="AB54" s="35"/>
      <c r="AC54" s="44"/>
      <c r="AD54" s="39"/>
      <c r="AE54" s="102"/>
      <c r="AF54" s="101"/>
      <c r="AG54" s="35"/>
      <c r="AH54" s="35"/>
      <c r="AI54" s="35"/>
      <c r="AJ54" s="44"/>
      <c r="AK54" s="39"/>
      <c r="AL54" s="102"/>
      <c r="AM54" s="101"/>
      <c r="AN54" s="35"/>
      <c r="AO54" s="35"/>
      <c r="AP54" s="35"/>
      <c r="AQ54" s="44"/>
      <c r="AR54" s="39"/>
      <c r="AS54" s="102"/>
      <c r="AT54" s="101"/>
      <c r="AU54" s="35"/>
      <c r="AV54" s="35"/>
      <c r="AW54" s="37"/>
      <c r="AX54" s="38"/>
      <c r="AY54" s="35"/>
      <c r="AZ54" s="102"/>
      <c r="BA54" s="101"/>
      <c r="BB54" s="39"/>
      <c r="BC54" s="101"/>
      <c r="BD54" s="35"/>
      <c r="BE54" s="35"/>
      <c r="BF54" s="35"/>
      <c r="BG54" s="102"/>
      <c r="BH54" s="101"/>
      <c r="BI54" s="39"/>
      <c r="BJ54" s="35"/>
      <c r="BK54" s="35"/>
      <c r="BL54" s="35"/>
      <c r="BM54" s="35"/>
      <c r="BN54" s="102"/>
      <c r="BO54" s="101"/>
      <c r="BP54" s="44"/>
      <c r="BQ54" s="35"/>
      <c r="BR54" s="35"/>
      <c r="BS54" s="35"/>
      <c r="BT54" s="35"/>
      <c r="BU54" s="102"/>
      <c r="BV54" s="101"/>
      <c r="BW54" s="45"/>
      <c r="BX54" s="41"/>
      <c r="BY54" s="41"/>
      <c r="BZ54" s="41"/>
    </row>
    <row r="55" spans="1:78">
      <c r="A55" s="27">
        <v>5.2</v>
      </c>
      <c r="B55" s="27" t="s">
        <v>109</v>
      </c>
      <c r="C55" s="53"/>
      <c r="D55" s="29">
        <v>45096</v>
      </c>
      <c r="E55" s="29">
        <v>45096</v>
      </c>
      <c r="F55" s="28"/>
      <c r="G55" s="30">
        <f t="shared" si="5"/>
        <v>0</v>
      </c>
      <c r="H55" s="31">
        <v>0</v>
      </c>
      <c r="I55" s="52" t="str">
        <f ca="1">IFERROR(__xludf.DUMMYFUNCTION("if(H55="""","""", sparkline(H55,{""charttype"",""bar"";""max"",100%;""color1"",""#458dbd""}))"),"")</f>
        <v/>
      </c>
      <c r="J55" s="28" t="b">
        <v>0</v>
      </c>
      <c r="K55" s="10"/>
      <c r="L55" s="38"/>
      <c r="M55" s="44"/>
      <c r="N55" s="39"/>
      <c r="O55" s="35"/>
      <c r="P55" s="35"/>
      <c r="Q55" s="102"/>
      <c r="R55" s="101"/>
      <c r="S55" s="110"/>
      <c r="T55" s="35"/>
      <c r="U55" s="35"/>
      <c r="V55" s="44"/>
      <c r="W55" s="125"/>
      <c r="X55" s="102"/>
      <c r="Y55" s="101"/>
      <c r="Z55" s="35"/>
      <c r="AA55" s="35"/>
      <c r="AB55" s="35"/>
      <c r="AC55" s="44"/>
      <c r="AD55" s="39"/>
      <c r="AE55" s="102"/>
      <c r="AF55" s="101"/>
      <c r="AG55" s="35"/>
      <c r="AH55" s="35"/>
      <c r="AI55" s="35"/>
      <c r="AJ55" s="44"/>
      <c r="AK55" s="39"/>
      <c r="AL55" s="102"/>
      <c r="AM55" s="101"/>
      <c r="AN55" s="35"/>
      <c r="AO55" s="35"/>
      <c r="AP55" s="35"/>
      <c r="AQ55" s="44"/>
      <c r="AR55" s="39"/>
      <c r="AS55" s="102"/>
      <c r="AT55" s="101"/>
      <c r="AU55" s="35"/>
      <c r="AV55" s="35"/>
      <c r="AW55" s="37"/>
      <c r="AX55" s="38"/>
      <c r="AY55" s="35"/>
      <c r="AZ55" s="102"/>
      <c r="BA55" s="101"/>
      <c r="BB55" s="39"/>
      <c r="BC55" s="101"/>
      <c r="BD55" s="35"/>
      <c r="BE55" s="35"/>
      <c r="BF55" s="35"/>
      <c r="BG55" s="102"/>
      <c r="BH55" s="101"/>
      <c r="BI55" s="39"/>
      <c r="BJ55" s="35"/>
      <c r="BK55" s="35"/>
      <c r="BL55" s="35"/>
      <c r="BM55" s="35"/>
      <c r="BN55" s="102"/>
      <c r="BO55" s="101"/>
      <c r="BP55" s="44"/>
      <c r="BQ55" s="35"/>
      <c r="BR55" s="35"/>
      <c r="BS55" s="35"/>
      <c r="BT55" s="35"/>
      <c r="BU55" s="102"/>
      <c r="BV55" s="101"/>
      <c r="BW55" s="45"/>
      <c r="BX55" s="41"/>
      <c r="BY55" s="41"/>
      <c r="BZ55" s="41"/>
    </row>
    <row r="56" spans="1:78">
      <c r="A56" s="27">
        <v>5.2</v>
      </c>
      <c r="B56" s="27" t="s">
        <v>110</v>
      </c>
      <c r="C56" s="53"/>
      <c r="D56" s="29">
        <v>45096</v>
      </c>
      <c r="E56" s="29">
        <v>45098</v>
      </c>
      <c r="F56" s="28"/>
      <c r="G56" s="30">
        <f t="shared" si="5"/>
        <v>2</v>
      </c>
      <c r="H56" s="31">
        <v>0</v>
      </c>
      <c r="I56" s="52" t="str">
        <f ca="1">IFERROR(__xludf.DUMMYFUNCTION("if(H56="""","""", sparkline(H56,{""charttype"",""bar"";""max"",100%;""color1"",""#458dbd""}))"),"")</f>
        <v/>
      </c>
      <c r="J56" s="28" t="b">
        <v>0</v>
      </c>
      <c r="K56" s="10"/>
      <c r="L56" s="38"/>
      <c r="M56" s="44"/>
      <c r="N56" s="39"/>
      <c r="O56" s="35"/>
      <c r="P56" s="35"/>
      <c r="Q56" s="102"/>
      <c r="R56" s="101"/>
      <c r="S56" s="110"/>
      <c r="T56" s="35"/>
      <c r="U56" s="35"/>
      <c r="V56" s="44"/>
      <c r="W56" s="125"/>
      <c r="X56" s="102"/>
      <c r="Y56" s="101"/>
      <c r="Z56" s="35"/>
      <c r="AA56" s="35"/>
      <c r="AB56" s="35"/>
      <c r="AC56" s="44"/>
      <c r="AD56" s="39"/>
      <c r="AE56" s="102"/>
      <c r="AF56" s="101"/>
      <c r="AG56" s="35"/>
      <c r="AH56" s="35"/>
      <c r="AI56" s="35"/>
      <c r="AJ56" s="44"/>
      <c r="AK56" s="39"/>
      <c r="AL56" s="102"/>
      <c r="AM56" s="101"/>
      <c r="AN56" s="35"/>
      <c r="AO56" s="35"/>
      <c r="AP56" s="35"/>
      <c r="AQ56" s="44"/>
      <c r="AR56" s="39"/>
      <c r="AS56" s="102"/>
      <c r="AT56" s="101"/>
      <c r="AU56" s="35"/>
      <c r="AV56" s="35"/>
      <c r="AW56" s="37"/>
      <c r="AX56" s="38"/>
      <c r="AY56" s="35"/>
      <c r="AZ56" s="102"/>
      <c r="BA56" s="101"/>
      <c r="BB56" s="39"/>
      <c r="BC56" s="101"/>
      <c r="BD56" s="35"/>
      <c r="BE56" s="35"/>
      <c r="BF56" s="35"/>
      <c r="BG56" s="102"/>
      <c r="BH56" s="101"/>
      <c r="BI56" s="39"/>
      <c r="BJ56" s="35"/>
      <c r="BK56" s="35"/>
      <c r="BL56" s="35"/>
      <c r="BM56" s="35"/>
      <c r="BN56" s="102"/>
      <c r="BO56" s="101"/>
      <c r="BP56" s="44"/>
      <c r="BQ56" s="35"/>
      <c r="BR56" s="35"/>
      <c r="BS56" s="35"/>
      <c r="BT56" s="35"/>
      <c r="BU56" s="102"/>
      <c r="BV56" s="101"/>
      <c r="BW56" s="45"/>
      <c r="BX56" s="41"/>
      <c r="BY56" s="41"/>
      <c r="BZ56" s="41"/>
    </row>
    <row r="57" spans="1:78">
      <c r="A57" s="16">
        <v>6</v>
      </c>
      <c r="B57" s="16" t="s">
        <v>111</v>
      </c>
      <c r="C57" s="16"/>
      <c r="D57" s="46"/>
      <c r="E57" s="46"/>
      <c r="F57" s="20"/>
      <c r="G57" s="20"/>
      <c r="H57" s="20"/>
      <c r="I57" s="20"/>
      <c r="J57" s="50" t="b">
        <v>0</v>
      </c>
      <c r="K57" s="10"/>
      <c r="L57" s="38"/>
      <c r="M57" s="44"/>
      <c r="N57" s="39"/>
      <c r="O57" s="35"/>
      <c r="P57" s="35"/>
      <c r="Q57" s="102"/>
      <c r="R57" s="101"/>
      <c r="S57" s="110"/>
      <c r="T57" s="35"/>
      <c r="U57" s="35"/>
      <c r="V57" s="44"/>
      <c r="W57" s="125"/>
      <c r="X57" s="102"/>
      <c r="Y57" s="101"/>
      <c r="Z57" s="35"/>
      <c r="AA57" s="35"/>
      <c r="AB57" s="35"/>
      <c r="AC57" s="44"/>
      <c r="AD57" s="39"/>
      <c r="AE57" s="102"/>
      <c r="AF57" s="101"/>
      <c r="AG57" s="35"/>
      <c r="AH57" s="35"/>
      <c r="AI57" s="35"/>
      <c r="AJ57" s="44"/>
      <c r="AK57" s="39"/>
      <c r="AL57" s="102"/>
      <c r="AM57" s="101"/>
      <c r="AN57" s="35"/>
      <c r="AO57" s="35"/>
      <c r="AP57" s="35"/>
      <c r="AQ57" s="44"/>
      <c r="AR57" s="39"/>
      <c r="AS57" s="102"/>
      <c r="AT57" s="101"/>
      <c r="AU57" s="35"/>
      <c r="AV57" s="35"/>
      <c r="AW57" s="37"/>
      <c r="AX57" s="38"/>
      <c r="AY57" s="35"/>
      <c r="AZ57" s="102"/>
      <c r="BA57" s="101"/>
      <c r="BB57" s="39"/>
      <c r="BC57" s="101"/>
      <c r="BD57" s="35"/>
      <c r="BE57" s="35"/>
      <c r="BF57" s="35"/>
      <c r="BG57" s="102"/>
      <c r="BH57" s="101"/>
      <c r="BI57" s="39"/>
      <c r="BJ57" s="35"/>
      <c r="BK57" s="35"/>
      <c r="BL57" s="35"/>
      <c r="BM57" s="35"/>
      <c r="BN57" s="102"/>
      <c r="BO57" s="101"/>
      <c r="BP57" s="44"/>
      <c r="BQ57" s="35"/>
      <c r="BR57" s="35"/>
      <c r="BS57" s="35"/>
      <c r="BT57" s="35"/>
      <c r="BU57" s="102"/>
      <c r="BV57" s="101"/>
      <c r="BW57" s="45"/>
      <c r="BX57" s="41"/>
      <c r="BY57" s="41"/>
      <c r="BZ57" s="41"/>
    </row>
    <row r="58" spans="1:78">
      <c r="A58" s="27">
        <v>6.1</v>
      </c>
      <c r="B58" s="27" t="s">
        <v>112</v>
      </c>
      <c r="C58" s="28" t="s">
        <v>68</v>
      </c>
      <c r="D58" s="29">
        <v>45099</v>
      </c>
      <c r="E58" s="29">
        <v>45099</v>
      </c>
      <c r="F58" s="28" t="s">
        <v>21</v>
      </c>
      <c r="G58" s="30">
        <f t="shared" ref="G58:G60" si="6">E58-D58</f>
        <v>0</v>
      </c>
      <c r="H58" s="31">
        <v>0</v>
      </c>
      <c r="I58" s="28" t="str">
        <f ca="1">IFERROR(__xludf.DUMMYFUNCTION("if(H58="""","""", sparkline(H58,{""charttype"",""bar"";""max"",100%;""color1"",""#458dbd""}))"),"")</f>
        <v/>
      </c>
      <c r="J58" s="28" t="b">
        <v>0</v>
      </c>
      <c r="K58" s="10"/>
      <c r="L58" s="38"/>
      <c r="M58" s="44"/>
      <c r="N58" s="39"/>
      <c r="O58" s="35"/>
      <c r="P58" s="35"/>
      <c r="Q58" s="102"/>
      <c r="R58" s="101"/>
      <c r="S58" s="110"/>
      <c r="T58" s="35"/>
      <c r="U58" s="35"/>
      <c r="V58" s="44"/>
      <c r="W58" s="125"/>
      <c r="X58" s="102"/>
      <c r="Y58" s="101"/>
      <c r="Z58" s="35"/>
      <c r="AA58" s="35"/>
      <c r="AB58" s="35"/>
      <c r="AC58" s="44"/>
      <c r="AD58" s="39"/>
      <c r="AE58" s="102"/>
      <c r="AF58" s="101"/>
      <c r="AG58" s="35"/>
      <c r="AH58" s="35"/>
      <c r="AI58" s="35"/>
      <c r="AJ58" s="44"/>
      <c r="AK58" s="39"/>
      <c r="AL58" s="102"/>
      <c r="AM58" s="101"/>
      <c r="AN58" s="35"/>
      <c r="AO58" s="35"/>
      <c r="AP58" s="35"/>
      <c r="AQ58" s="44"/>
      <c r="AR58" s="39"/>
      <c r="AS58" s="102"/>
      <c r="AT58" s="101"/>
      <c r="AU58" s="35"/>
      <c r="AV58" s="35"/>
      <c r="AW58" s="37"/>
      <c r="AX58" s="38"/>
      <c r="AY58" s="35"/>
      <c r="AZ58" s="102"/>
      <c r="BA58" s="101"/>
      <c r="BB58" s="39"/>
      <c r="BC58" s="101"/>
      <c r="BD58" s="35"/>
      <c r="BE58" s="35"/>
      <c r="BF58" s="35"/>
      <c r="BG58" s="102"/>
      <c r="BH58" s="101"/>
      <c r="BI58" s="39"/>
      <c r="BJ58" s="35"/>
      <c r="BK58" s="35"/>
      <c r="BL58" s="35"/>
      <c r="BM58" s="35"/>
      <c r="BN58" s="102"/>
      <c r="BO58" s="101"/>
      <c r="BP58" s="44"/>
      <c r="BQ58" s="35"/>
      <c r="BR58" s="35"/>
      <c r="BS58" s="35"/>
      <c r="BT58" s="35"/>
      <c r="BU58" s="102"/>
      <c r="BV58" s="101"/>
      <c r="BW58" s="45"/>
      <c r="BX58" s="41"/>
      <c r="BY58" s="41"/>
      <c r="BZ58" s="41"/>
    </row>
    <row r="59" spans="1:78">
      <c r="A59" s="27">
        <v>6.3</v>
      </c>
      <c r="B59" s="27" t="s">
        <v>113</v>
      </c>
      <c r="C59" s="28" t="s">
        <v>68</v>
      </c>
      <c r="D59" s="29">
        <v>45100</v>
      </c>
      <c r="E59" s="29">
        <v>45100</v>
      </c>
      <c r="F59" s="31"/>
      <c r="G59" s="30">
        <f t="shared" si="6"/>
        <v>0</v>
      </c>
      <c r="H59" s="31">
        <v>0</v>
      </c>
      <c r="I59" s="28" t="str">
        <f ca="1">IFERROR(__xludf.DUMMYFUNCTION("if(H59="""","""", sparkline(H59,{""charttype"",""bar"";""max"",100%;""color1"",""#458dbd""}))"),"")</f>
        <v/>
      </c>
      <c r="J59" s="28" t="b">
        <v>0</v>
      </c>
      <c r="K59" s="10"/>
      <c r="L59" s="38"/>
      <c r="M59" s="44"/>
      <c r="N59" s="39"/>
      <c r="O59" s="35"/>
      <c r="P59" s="35"/>
      <c r="Q59" s="102"/>
      <c r="R59" s="101"/>
      <c r="S59" s="110"/>
      <c r="T59" s="35"/>
      <c r="U59" s="35"/>
      <c r="V59" s="44"/>
      <c r="W59" s="125"/>
      <c r="X59" s="102"/>
      <c r="Y59" s="101"/>
      <c r="Z59" s="35"/>
      <c r="AA59" s="35"/>
      <c r="AB59" s="35"/>
      <c r="AC59" s="44"/>
      <c r="AD59" s="39"/>
      <c r="AE59" s="102"/>
      <c r="AF59" s="101"/>
      <c r="AG59" s="35"/>
      <c r="AH59" s="35"/>
      <c r="AI59" s="35"/>
      <c r="AJ59" s="44"/>
      <c r="AK59" s="39"/>
      <c r="AL59" s="102"/>
      <c r="AM59" s="101"/>
      <c r="AN59" s="35"/>
      <c r="AO59" s="35"/>
      <c r="AP59" s="35"/>
      <c r="AQ59" s="44"/>
      <c r="AR59" s="39"/>
      <c r="AS59" s="102"/>
      <c r="AT59" s="101"/>
      <c r="AU59" s="35"/>
      <c r="AV59" s="35"/>
      <c r="AW59" s="37"/>
      <c r="AX59" s="38"/>
      <c r="AY59" s="35"/>
      <c r="AZ59" s="102"/>
      <c r="BA59" s="101"/>
      <c r="BB59" s="39"/>
      <c r="BC59" s="101"/>
      <c r="BD59" s="35"/>
      <c r="BE59" s="35"/>
      <c r="BF59" s="35"/>
      <c r="BG59" s="102"/>
      <c r="BH59" s="101"/>
      <c r="BI59" s="39"/>
      <c r="BJ59" s="35"/>
      <c r="BK59" s="35"/>
      <c r="BL59" s="35"/>
      <c r="BM59" s="35"/>
      <c r="BN59" s="102"/>
      <c r="BO59" s="101"/>
      <c r="BP59" s="44"/>
      <c r="BQ59" s="35"/>
      <c r="BR59" s="35"/>
      <c r="BS59" s="35"/>
      <c r="BT59" s="35"/>
      <c r="BU59" s="102"/>
      <c r="BV59" s="101"/>
      <c r="BW59" s="45"/>
      <c r="BX59" s="41"/>
      <c r="BY59" s="41"/>
      <c r="BZ59" s="41"/>
    </row>
    <row r="60" spans="1:78">
      <c r="A60" s="27">
        <v>6.4</v>
      </c>
      <c r="B60" s="27" t="s">
        <v>114</v>
      </c>
      <c r="C60" s="28" t="s">
        <v>68</v>
      </c>
      <c r="D60" s="29">
        <v>45100</v>
      </c>
      <c r="E60" s="29">
        <v>45100</v>
      </c>
      <c r="F60" s="31"/>
      <c r="G60" s="30">
        <f t="shared" si="6"/>
        <v>0</v>
      </c>
      <c r="H60" s="31">
        <v>0</v>
      </c>
      <c r="I60" s="28" t="str">
        <f ca="1">IFERROR(__xludf.DUMMYFUNCTION("if(H60="""","""", sparkline(H60,{""charttype"",""bar"";""max"",100%;""color1"",""#458dbd""}))"),"")</f>
        <v/>
      </c>
      <c r="J60" s="28" t="b">
        <v>0</v>
      </c>
      <c r="K60" s="10"/>
      <c r="L60" s="54"/>
      <c r="M60" s="55"/>
      <c r="N60" s="56"/>
      <c r="O60" s="57"/>
      <c r="P60" s="57"/>
      <c r="Q60" s="103"/>
      <c r="R60" s="104"/>
      <c r="S60" s="111"/>
      <c r="T60" s="57"/>
      <c r="U60" s="57"/>
      <c r="V60" s="55"/>
      <c r="W60" s="126"/>
      <c r="X60" s="103"/>
      <c r="Y60" s="104"/>
      <c r="Z60" s="57"/>
      <c r="AA60" s="57"/>
      <c r="AB60" s="57"/>
      <c r="AC60" s="55"/>
      <c r="AD60" s="56"/>
      <c r="AE60" s="103"/>
      <c r="AF60" s="104"/>
      <c r="AG60" s="57"/>
      <c r="AH60" s="57"/>
      <c r="AI60" s="57"/>
      <c r="AJ60" s="55"/>
      <c r="AK60" s="56"/>
      <c r="AL60" s="103"/>
      <c r="AM60" s="104"/>
      <c r="AN60" s="58"/>
      <c r="AO60" s="58"/>
      <c r="AP60" s="58"/>
      <c r="AQ60" s="59"/>
      <c r="AR60" s="60"/>
      <c r="AS60" s="106"/>
      <c r="AT60" s="107"/>
      <c r="AU60" s="58"/>
      <c r="AV60" s="58"/>
      <c r="AW60" s="61"/>
      <c r="AX60" s="62"/>
      <c r="AY60" s="58"/>
      <c r="AZ60" s="103"/>
      <c r="BA60" s="104"/>
      <c r="BB60" s="56"/>
      <c r="BC60" s="107"/>
      <c r="BD60" s="58"/>
      <c r="BE60" s="58"/>
      <c r="BF60" s="58"/>
      <c r="BG60" s="106"/>
      <c r="BH60" s="107"/>
      <c r="BI60" s="60"/>
      <c r="BJ60" s="58"/>
      <c r="BK60" s="58"/>
      <c r="BL60" s="58"/>
      <c r="BM60" s="58"/>
      <c r="BN60" s="106"/>
      <c r="BO60" s="107"/>
      <c r="BP60" s="59"/>
      <c r="BQ60" s="58"/>
      <c r="BR60" s="58"/>
      <c r="BS60" s="58"/>
      <c r="BT60" s="58"/>
      <c r="BU60" s="106"/>
      <c r="BV60" s="107"/>
      <c r="BW60" s="63"/>
      <c r="BX60" s="41"/>
      <c r="BY60" s="41"/>
      <c r="BZ60" s="41"/>
    </row>
    <row r="61" spans="1:78">
      <c r="A61" s="10"/>
      <c r="B61" s="10"/>
      <c r="C61" s="64"/>
      <c r="D61" s="64"/>
      <c r="E61" s="64"/>
      <c r="F61" s="65"/>
      <c r="G61" s="65"/>
      <c r="H61" s="65"/>
      <c r="I61" s="66"/>
      <c r="J61" s="66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67"/>
      <c r="AO61" s="67"/>
      <c r="AP61" s="67"/>
      <c r="AQ61" s="67"/>
      <c r="AR61" s="67"/>
      <c r="AS61" s="67"/>
      <c r="AT61" s="67"/>
      <c r="AU61" s="67"/>
      <c r="AV61" s="67"/>
      <c r="AW61" s="67"/>
      <c r="AX61" s="67"/>
      <c r="AY61" s="67"/>
      <c r="AZ61" s="10"/>
      <c r="BA61" s="10"/>
      <c r="BB61" s="10"/>
      <c r="BC61" s="67"/>
      <c r="BD61" s="67"/>
      <c r="BE61" s="67"/>
      <c r="BF61" s="67"/>
      <c r="BG61" s="67"/>
      <c r="BH61" s="67"/>
      <c r="BI61" s="67"/>
      <c r="BJ61" s="67"/>
      <c r="BK61" s="67"/>
      <c r="BL61" s="67"/>
      <c r="BM61" s="67"/>
      <c r="BN61" s="67"/>
      <c r="BO61" s="67"/>
      <c r="BP61" s="67"/>
      <c r="BQ61" s="67"/>
      <c r="BR61" s="67"/>
      <c r="BS61" s="67"/>
      <c r="BT61" s="67"/>
      <c r="BU61" s="67"/>
      <c r="BV61" s="67"/>
      <c r="BW61" s="67"/>
      <c r="BX61" s="10"/>
      <c r="BY61" s="10"/>
      <c r="BZ61" s="10"/>
    </row>
    <row r="62" spans="1:78">
      <c r="A62" s="10"/>
      <c r="B62" s="10"/>
      <c r="C62" s="64"/>
      <c r="D62" s="64"/>
      <c r="E62" s="64"/>
      <c r="F62" s="65"/>
      <c r="G62" s="65"/>
      <c r="H62" s="65"/>
      <c r="I62" s="66"/>
      <c r="J62" s="66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  <c r="AU62" s="10"/>
      <c r="AV62" s="10"/>
      <c r="AW62" s="10"/>
      <c r="AX62" s="10"/>
      <c r="AY62" s="10"/>
      <c r="AZ62" s="10"/>
      <c r="BA62" s="10"/>
      <c r="BB62" s="10"/>
      <c r="BC62" s="10"/>
      <c r="BD62" s="10"/>
      <c r="BE62" s="10"/>
      <c r="BF62" s="10"/>
      <c r="BG62" s="10"/>
      <c r="BH62" s="10"/>
      <c r="BI62" s="10"/>
      <c r="BJ62" s="10"/>
      <c r="BK62" s="10"/>
      <c r="BL62" s="10"/>
      <c r="BM62" s="10"/>
      <c r="BN62" s="10"/>
      <c r="BO62" s="10"/>
      <c r="BP62" s="10"/>
      <c r="BQ62" s="10"/>
      <c r="BR62" s="10"/>
      <c r="BS62" s="10"/>
      <c r="BT62" s="10"/>
      <c r="BU62" s="10"/>
      <c r="BV62" s="10"/>
      <c r="BW62" s="10"/>
      <c r="BX62" s="10"/>
      <c r="BY62" s="10"/>
      <c r="BZ62" s="10"/>
    </row>
    <row r="63" spans="1:78">
      <c r="A63" s="10"/>
      <c r="B63" s="10"/>
      <c r="C63" s="64"/>
      <c r="D63" s="64"/>
      <c r="E63" s="64"/>
      <c r="F63" s="65"/>
      <c r="G63" s="65"/>
      <c r="H63" s="65"/>
      <c r="I63" s="66"/>
      <c r="J63" s="66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  <c r="AU63" s="10"/>
      <c r="AV63" s="10"/>
      <c r="AW63" s="10"/>
      <c r="AX63" s="10"/>
      <c r="AY63" s="10"/>
      <c r="AZ63" s="10"/>
      <c r="BA63" s="10"/>
      <c r="BB63" s="10"/>
      <c r="BC63" s="10"/>
      <c r="BD63" s="10"/>
      <c r="BE63" s="10"/>
      <c r="BF63" s="10"/>
      <c r="BG63" s="10"/>
      <c r="BH63" s="10"/>
      <c r="BI63" s="10"/>
      <c r="BJ63" s="10"/>
      <c r="BK63" s="10"/>
      <c r="BL63" s="10"/>
      <c r="BM63" s="10"/>
      <c r="BN63" s="10"/>
      <c r="BO63" s="10"/>
      <c r="BP63" s="10"/>
      <c r="BQ63" s="10"/>
      <c r="BR63" s="10"/>
      <c r="BS63" s="10"/>
      <c r="BT63" s="10"/>
      <c r="BU63" s="10"/>
      <c r="BV63" s="10"/>
      <c r="BW63" s="10"/>
      <c r="BX63" s="10"/>
      <c r="BY63" s="10"/>
      <c r="BZ63" s="10"/>
    </row>
  </sheetData>
  <mergeCells count="23">
    <mergeCell ref="AX4:BW4"/>
    <mergeCell ref="Q6:R60"/>
    <mergeCell ref="W6:Y60"/>
    <mergeCell ref="T22:V22"/>
    <mergeCell ref="L4:R4"/>
    <mergeCell ref="L22:P22"/>
    <mergeCell ref="AN22:AR22"/>
    <mergeCell ref="Z22:AD22"/>
    <mergeCell ref="A1:D1"/>
    <mergeCell ref="E1:J3"/>
    <mergeCell ref="H4:I4"/>
    <mergeCell ref="S4:AW4"/>
    <mergeCell ref="BC6:BC60"/>
    <mergeCell ref="BG6:BH60"/>
    <mergeCell ref="BN6:BO60"/>
    <mergeCell ref="BU6:BV60"/>
    <mergeCell ref="S6:S60"/>
    <mergeCell ref="AE6:AF60"/>
    <mergeCell ref="AL6:AM60"/>
    <mergeCell ref="AG22:AK22"/>
    <mergeCell ref="AS6:AT60"/>
    <mergeCell ref="AZ6:BA60"/>
    <mergeCell ref="AU22:AY22"/>
  </mergeCells>
  <phoneticPr fontId="21" type="noConversion"/>
  <conditionalFormatting sqref="C6:C7 C9:C13 C15:C21 C23:C51 C53:C54 C58:C60">
    <cfRule type="cellIs" dxfId="2" priority="1" operator="equal">
      <formula>"low"</formula>
    </cfRule>
  </conditionalFormatting>
  <conditionalFormatting sqref="C6:C7 C9:C13 C15:C21 C23:C51 C53:C54 C58:C60">
    <cfRule type="cellIs" dxfId="1" priority="2" operator="equal">
      <formula>"normal"</formula>
    </cfRule>
  </conditionalFormatting>
  <conditionalFormatting sqref="C6:C7 C9:C13 C15:C21 C23:C51 C53:C54 C58:C60">
    <cfRule type="cellIs" dxfId="0" priority="3" operator="equal">
      <formula>"high"</formula>
    </cfRule>
  </conditionalFormatting>
  <dataValidations count="1">
    <dataValidation type="list" allowBlank="1" showErrorMessage="1" sqref="C6:C7 C9:C13 C15:C21 C23:C51 C53:C54 C58:C60" xr:uid="{00000000-0002-0000-0000-000000000000}">
      <formula1>"low,normal,high,very high"</formula1>
    </dataValidation>
  </dataValidations>
  <printOptions horizontalCentered="1" gridLines="1"/>
  <pageMargins left="0.25" right="0.25" top="0.75" bottom="0.75" header="0" footer="0"/>
  <pageSetup pageOrder="overThenDown" orientation="landscape" cellComments="atEnd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G4"/>
  <sheetViews>
    <sheetView showGridLines="0" workbookViewId="0"/>
  </sheetViews>
  <sheetFormatPr defaultColWidth="14.44140625" defaultRowHeight="15" customHeight="1"/>
  <cols>
    <col min="1" max="1" width="32.33203125" customWidth="1"/>
    <col min="2" max="2" width="26.44140625" customWidth="1"/>
    <col min="3" max="3" width="26.6640625" customWidth="1"/>
    <col min="4" max="4" width="83.5546875" customWidth="1"/>
    <col min="5" max="5" width="14.109375" customWidth="1"/>
    <col min="6" max="6" width="12.5546875" customWidth="1"/>
    <col min="7" max="7" width="9" customWidth="1"/>
  </cols>
  <sheetData>
    <row r="1" spans="1:7" ht="15.75" customHeight="1">
      <c r="A1" s="131" t="s">
        <v>122</v>
      </c>
      <c r="B1" s="129"/>
      <c r="C1" s="129"/>
      <c r="D1" s="129"/>
      <c r="E1" s="129"/>
      <c r="F1" s="129"/>
      <c r="G1" s="130"/>
    </row>
    <row r="2" spans="1:7" ht="15.75" customHeight="1">
      <c r="A2" s="71" t="s">
        <v>115</v>
      </c>
      <c r="B2" s="68" t="s">
        <v>116</v>
      </c>
      <c r="C2" s="68" t="s">
        <v>117</v>
      </c>
      <c r="D2" s="68" t="s">
        <v>118</v>
      </c>
      <c r="E2" s="68" t="s">
        <v>119</v>
      </c>
      <c r="F2" s="68" t="s">
        <v>120</v>
      </c>
      <c r="G2" s="68" t="s">
        <v>121</v>
      </c>
    </row>
    <row r="3" spans="1:7" ht="15.75" customHeight="1">
      <c r="A3" s="132" t="s">
        <v>123</v>
      </c>
      <c r="B3" s="134" t="s">
        <v>124</v>
      </c>
      <c r="C3" s="72" t="s">
        <v>125</v>
      </c>
      <c r="D3" s="73" t="s">
        <v>126</v>
      </c>
      <c r="E3" s="74" t="b">
        <v>0</v>
      </c>
      <c r="F3" s="73"/>
      <c r="G3" s="73"/>
    </row>
    <row r="4" spans="1:7" ht="15.75" customHeight="1">
      <c r="A4" s="133"/>
      <c r="B4" s="135"/>
      <c r="C4" s="72" t="s">
        <v>127</v>
      </c>
      <c r="D4" s="73" t="s">
        <v>128</v>
      </c>
      <c r="E4" s="74" t="b">
        <v>0</v>
      </c>
      <c r="F4" s="73"/>
      <c r="G4" s="73"/>
    </row>
  </sheetData>
  <mergeCells count="3">
    <mergeCell ref="A1:G1"/>
    <mergeCell ref="A3:A4"/>
    <mergeCell ref="B3:B4"/>
  </mergeCells>
  <phoneticPr fontId="21" type="noConversion"/>
  <pageMargins left="0.69999998807907104" right="0.69999998807907104" top="0.75" bottom="0.75" header="0" footer="0"/>
  <pageSetup paperSize="9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FF00"/>
  </sheetPr>
  <dimension ref="A1:G12"/>
  <sheetViews>
    <sheetView showGridLines="0" workbookViewId="0"/>
  </sheetViews>
  <sheetFormatPr defaultColWidth="14.44140625" defaultRowHeight="15" customHeight="1"/>
  <cols>
    <col min="1" max="2" width="21.5546875" customWidth="1"/>
    <col min="3" max="3" width="25" customWidth="1"/>
    <col min="4" max="4" width="72.88671875" customWidth="1"/>
    <col min="5" max="5" width="14.109375" customWidth="1"/>
    <col min="6" max="6" width="12.5546875" customWidth="1"/>
    <col min="7" max="7" width="9" customWidth="1"/>
  </cols>
  <sheetData>
    <row r="1" spans="1:7" ht="15.75" customHeight="1">
      <c r="A1" s="131" t="s">
        <v>129</v>
      </c>
      <c r="B1" s="129"/>
      <c r="C1" s="129"/>
      <c r="D1" s="129"/>
      <c r="E1" s="129"/>
      <c r="F1" s="129"/>
      <c r="G1" s="130"/>
    </row>
    <row r="2" spans="1:7" ht="15.75" customHeight="1">
      <c r="A2" s="68" t="s">
        <v>115</v>
      </c>
      <c r="B2" s="68" t="s">
        <v>116</v>
      </c>
      <c r="C2" s="68" t="s">
        <v>117</v>
      </c>
      <c r="D2" s="68" t="s">
        <v>118</v>
      </c>
      <c r="E2" s="68" t="s">
        <v>130</v>
      </c>
      <c r="F2" s="68" t="s">
        <v>120</v>
      </c>
      <c r="G2" s="68" t="s">
        <v>121</v>
      </c>
    </row>
    <row r="3" spans="1:7" ht="15.75" customHeight="1">
      <c r="A3" s="136" t="s">
        <v>131</v>
      </c>
      <c r="B3" s="136" t="s">
        <v>132</v>
      </c>
      <c r="C3" s="75" t="s">
        <v>133</v>
      </c>
      <c r="D3" s="73" t="s">
        <v>134</v>
      </c>
      <c r="E3" s="74" t="b">
        <v>0</v>
      </c>
      <c r="F3" s="73"/>
      <c r="G3" s="73"/>
    </row>
    <row r="4" spans="1:7" ht="15.75" customHeight="1">
      <c r="A4" s="127"/>
      <c r="B4" s="127"/>
      <c r="C4" s="75" t="s">
        <v>135</v>
      </c>
      <c r="D4" s="73" t="s">
        <v>136</v>
      </c>
      <c r="E4" s="74" t="b">
        <v>0</v>
      </c>
      <c r="F4" s="73"/>
      <c r="G4" s="73"/>
    </row>
    <row r="5" spans="1:7" ht="15.75" customHeight="1">
      <c r="A5" s="127"/>
      <c r="B5" s="127"/>
      <c r="C5" s="75" t="s">
        <v>137</v>
      </c>
      <c r="D5" s="73" t="s">
        <v>138</v>
      </c>
      <c r="E5" s="74" t="b">
        <v>0</v>
      </c>
      <c r="F5" s="73"/>
      <c r="G5" s="73"/>
    </row>
    <row r="6" spans="1:7" ht="15.75" customHeight="1">
      <c r="A6" s="128"/>
      <c r="B6" s="128"/>
      <c r="C6" s="75" t="s">
        <v>132</v>
      </c>
      <c r="D6" s="73" t="s">
        <v>139</v>
      </c>
      <c r="E6" s="74" t="b">
        <v>0</v>
      </c>
      <c r="F6" s="73"/>
      <c r="G6" s="73"/>
    </row>
    <row r="7" spans="1:7" ht="15.75" customHeight="1">
      <c r="B7" s="70"/>
      <c r="C7" s="70"/>
      <c r="D7" s="69"/>
      <c r="E7" s="69"/>
      <c r="F7" s="69"/>
      <c r="G7" s="69"/>
    </row>
    <row r="8" spans="1:7" ht="15.75" customHeight="1">
      <c r="A8" s="68" t="s">
        <v>115</v>
      </c>
      <c r="B8" s="68" t="s">
        <v>116</v>
      </c>
      <c r="C8" s="68" t="s">
        <v>117</v>
      </c>
      <c r="D8" s="68" t="s">
        <v>118</v>
      </c>
      <c r="E8" s="68" t="s">
        <v>119</v>
      </c>
      <c r="F8" s="68" t="s">
        <v>120</v>
      </c>
      <c r="G8" s="68" t="s">
        <v>121</v>
      </c>
    </row>
    <row r="9" spans="1:7" ht="15.75" customHeight="1">
      <c r="A9" s="136" t="s">
        <v>140</v>
      </c>
      <c r="B9" s="136"/>
      <c r="C9" s="136"/>
      <c r="D9" s="73"/>
      <c r="E9" s="74" t="b">
        <v>0</v>
      </c>
      <c r="F9" s="73"/>
      <c r="G9" s="73"/>
    </row>
    <row r="10" spans="1:7" ht="15.75" customHeight="1">
      <c r="A10" s="127"/>
      <c r="B10" s="127"/>
      <c r="C10" s="127"/>
      <c r="D10" s="73"/>
      <c r="E10" s="74" t="b">
        <v>0</v>
      </c>
      <c r="F10" s="73"/>
      <c r="G10" s="73"/>
    </row>
    <row r="11" spans="1:7" ht="15.75" customHeight="1">
      <c r="A11" s="127"/>
      <c r="B11" s="127"/>
      <c r="C11" s="127"/>
      <c r="D11" s="73"/>
      <c r="E11" s="74" t="b">
        <v>0</v>
      </c>
      <c r="F11" s="73"/>
      <c r="G11" s="73"/>
    </row>
    <row r="12" spans="1:7" ht="15.75" customHeight="1">
      <c r="A12" s="128"/>
      <c r="B12" s="128"/>
      <c r="C12" s="128"/>
      <c r="D12" s="73"/>
      <c r="E12" s="74" t="b">
        <v>0</v>
      </c>
      <c r="F12" s="73"/>
      <c r="G12" s="73"/>
    </row>
  </sheetData>
  <mergeCells count="6">
    <mergeCell ref="A1:G1"/>
    <mergeCell ref="A3:A6"/>
    <mergeCell ref="B3:B6"/>
    <mergeCell ref="A9:A12"/>
    <mergeCell ref="B9:B12"/>
    <mergeCell ref="C9:C12"/>
  </mergeCells>
  <phoneticPr fontId="21" type="noConversion"/>
  <pageMargins left="0.69999998807907104" right="0.69999998807907104" top="0.75" bottom="0.75" header="0" footer="0"/>
  <pageSetup paperSize="9"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D34"/>
  <sheetViews>
    <sheetView showGridLines="0" workbookViewId="0"/>
  </sheetViews>
  <sheetFormatPr defaultColWidth="14.44140625" defaultRowHeight="15" customHeight="1"/>
  <cols>
    <col min="1" max="1" width="21.5546875" customWidth="1"/>
    <col min="2" max="2" width="28.6640625" customWidth="1"/>
    <col min="3" max="3" width="21.5546875" customWidth="1"/>
    <col min="4" max="4" width="36" customWidth="1"/>
  </cols>
  <sheetData>
    <row r="1" spans="1:4" ht="45" customHeight="1">
      <c r="A1" s="137" t="s">
        <v>141</v>
      </c>
      <c r="B1" s="138"/>
      <c r="C1" s="138"/>
      <c r="D1" s="139"/>
    </row>
    <row r="2" spans="1:4" ht="22.5" customHeight="1">
      <c r="A2" s="76" t="s">
        <v>142</v>
      </c>
      <c r="B2" s="140"/>
      <c r="C2" s="138"/>
      <c r="D2" s="139"/>
    </row>
    <row r="3" spans="1:4" ht="22.5" customHeight="1">
      <c r="A3" s="76" t="s">
        <v>143</v>
      </c>
      <c r="B3" s="77" t="s">
        <v>144</v>
      </c>
      <c r="C3" s="76" t="s">
        <v>145</v>
      </c>
      <c r="D3" s="78">
        <v>44922</v>
      </c>
    </row>
    <row r="4" spans="1:4" ht="22.5" customHeight="1">
      <c r="A4" s="76" t="s">
        <v>146</v>
      </c>
      <c r="B4" s="77" t="s">
        <v>147</v>
      </c>
      <c r="C4" s="76" t="s">
        <v>148</v>
      </c>
      <c r="D4" s="77" t="s">
        <v>149</v>
      </c>
    </row>
    <row r="5" spans="1:4" ht="22.5" customHeight="1">
      <c r="A5" s="79" t="s">
        <v>150</v>
      </c>
      <c r="B5" s="141" t="s">
        <v>151</v>
      </c>
      <c r="C5" s="142"/>
      <c r="D5" s="143"/>
    </row>
    <row r="6" spans="1:4" ht="22.5" customHeight="1">
      <c r="A6" s="80"/>
      <c r="B6" s="144"/>
      <c r="C6" s="102"/>
      <c r="D6" s="101"/>
    </row>
    <row r="7" spans="1:4" ht="22.5" customHeight="1">
      <c r="A7" s="81"/>
      <c r="B7" s="145"/>
      <c r="C7" s="106"/>
      <c r="D7" s="107"/>
    </row>
    <row r="8" spans="1:4" ht="22.5" customHeight="1">
      <c r="A8" s="146" t="s">
        <v>152</v>
      </c>
      <c r="B8" s="138"/>
      <c r="C8" s="138"/>
      <c r="D8" s="139"/>
    </row>
    <row r="9" spans="1:4" ht="22.5" customHeight="1">
      <c r="A9" s="147" t="s">
        <v>153</v>
      </c>
      <c r="B9" s="142"/>
      <c r="C9" s="142"/>
      <c r="D9" s="143"/>
    </row>
    <row r="10" spans="1:4" ht="22.5" customHeight="1">
      <c r="A10" s="148"/>
      <c r="B10" s="102"/>
      <c r="C10" s="102"/>
      <c r="D10" s="101"/>
    </row>
    <row r="11" spans="1:4" ht="22.5" customHeight="1">
      <c r="A11" s="149"/>
      <c r="B11" s="106"/>
      <c r="C11" s="106"/>
      <c r="D11" s="107"/>
    </row>
    <row r="12" spans="1:4" ht="22.5" customHeight="1">
      <c r="A12" s="147" t="s">
        <v>154</v>
      </c>
      <c r="B12" s="142"/>
      <c r="C12" s="142"/>
      <c r="D12" s="143"/>
    </row>
    <row r="13" spans="1:4" ht="22.5" customHeight="1">
      <c r="A13" s="150"/>
      <c r="B13" s="102"/>
      <c r="C13" s="102"/>
      <c r="D13" s="101"/>
    </row>
    <row r="14" spans="1:4" ht="22.5" customHeight="1">
      <c r="A14" s="150"/>
      <c r="B14" s="102"/>
      <c r="C14" s="102"/>
      <c r="D14" s="101"/>
    </row>
    <row r="15" spans="1:4" ht="22.5" customHeight="1">
      <c r="A15" s="151"/>
      <c r="B15" s="106"/>
      <c r="C15" s="106"/>
      <c r="D15" s="107"/>
    </row>
    <row r="16" spans="1:4" ht="22.5" customHeight="1">
      <c r="A16" s="152" t="s">
        <v>155</v>
      </c>
      <c r="B16" s="142"/>
      <c r="C16" s="142"/>
      <c r="D16" s="143"/>
    </row>
    <row r="17" spans="1:4" ht="22.5" customHeight="1">
      <c r="A17" s="150"/>
      <c r="B17" s="102"/>
      <c r="C17" s="102"/>
      <c r="D17" s="101"/>
    </row>
    <row r="18" spans="1:4" ht="22.5" customHeight="1">
      <c r="A18" s="150"/>
      <c r="B18" s="102"/>
      <c r="C18" s="102"/>
      <c r="D18" s="101"/>
    </row>
    <row r="19" spans="1:4" ht="22.5" customHeight="1">
      <c r="A19" s="150"/>
      <c r="B19" s="102"/>
      <c r="C19" s="102"/>
      <c r="D19" s="101"/>
    </row>
    <row r="20" spans="1:4" ht="22.5" customHeight="1">
      <c r="A20" s="150"/>
      <c r="B20" s="102"/>
      <c r="C20" s="102"/>
      <c r="D20" s="101"/>
    </row>
    <row r="21" spans="1:4" ht="22.5" customHeight="1">
      <c r="A21" s="151"/>
      <c r="B21" s="106"/>
      <c r="C21" s="106"/>
      <c r="D21" s="107"/>
    </row>
    <row r="22" spans="1:4" ht="22.5" customHeight="1">
      <c r="A22" s="152" t="s">
        <v>156</v>
      </c>
      <c r="B22" s="142"/>
      <c r="C22" s="142"/>
      <c r="D22" s="143"/>
    </row>
    <row r="23" spans="1:4" ht="22.5" customHeight="1">
      <c r="A23" s="150"/>
      <c r="B23" s="102"/>
      <c r="C23" s="102"/>
      <c r="D23" s="101"/>
    </row>
    <row r="24" spans="1:4" ht="22.5" customHeight="1">
      <c r="A24" s="150"/>
      <c r="B24" s="102"/>
      <c r="C24" s="102"/>
      <c r="D24" s="101"/>
    </row>
    <row r="25" spans="1:4" ht="22.5" customHeight="1">
      <c r="A25" s="150"/>
      <c r="B25" s="102"/>
      <c r="C25" s="102"/>
      <c r="D25" s="101"/>
    </row>
    <row r="26" spans="1:4" ht="22.5" customHeight="1">
      <c r="A26" s="150"/>
      <c r="B26" s="102"/>
      <c r="C26" s="102"/>
      <c r="D26" s="101"/>
    </row>
    <row r="27" spans="1:4" ht="22.5" customHeight="1">
      <c r="A27" s="151"/>
      <c r="B27" s="106"/>
      <c r="C27" s="106"/>
      <c r="D27" s="107"/>
    </row>
    <row r="28" spans="1:4" ht="22.5" customHeight="1">
      <c r="A28" s="147" t="s">
        <v>157</v>
      </c>
      <c r="B28" s="142"/>
      <c r="C28" s="142"/>
      <c r="D28" s="143"/>
    </row>
    <row r="29" spans="1:4" ht="22.5" customHeight="1">
      <c r="A29" s="148"/>
      <c r="B29" s="102"/>
      <c r="C29" s="102"/>
      <c r="D29" s="101"/>
    </row>
    <row r="30" spans="1:4" ht="81.75" customHeight="1">
      <c r="A30" s="82" t="s">
        <v>158</v>
      </c>
      <c r="B30" s="155" t="s">
        <v>159</v>
      </c>
      <c r="C30" s="138"/>
      <c r="D30" s="139"/>
    </row>
    <row r="31" spans="1:4" ht="22.5" customHeight="1">
      <c r="A31" s="153" t="s">
        <v>160</v>
      </c>
      <c r="B31" s="83" t="s">
        <v>161</v>
      </c>
      <c r="C31" s="84">
        <v>44893</v>
      </c>
      <c r="D31" s="85" t="s">
        <v>162</v>
      </c>
    </row>
    <row r="32" spans="1:4" ht="22.5" customHeight="1">
      <c r="A32" s="154"/>
      <c r="B32" s="86"/>
      <c r="C32" s="87">
        <v>44893</v>
      </c>
      <c r="D32" s="85" t="s">
        <v>162</v>
      </c>
    </row>
    <row r="33" spans="1:4" ht="22.5" customHeight="1">
      <c r="A33" s="153" t="s">
        <v>163</v>
      </c>
      <c r="B33" s="83" t="s">
        <v>164</v>
      </c>
      <c r="C33" s="84">
        <v>44898</v>
      </c>
      <c r="D33" s="85" t="s">
        <v>162</v>
      </c>
    </row>
    <row r="34" spans="1:4" ht="22.5" customHeight="1">
      <c r="A34" s="154"/>
      <c r="B34" s="83" t="s">
        <v>165</v>
      </c>
      <c r="C34" s="84">
        <v>44898</v>
      </c>
      <c r="D34" s="85" t="s">
        <v>162</v>
      </c>
    </row>
  </sheetData>
  <mergeCells count="30">
    <mergeCell ref="A23:D23"/>
    <mergeCell ref="A31:A32"/>
    <mergeCell ref="A33:A34"/>
    <mergeCell ref="A24:D24"/>
    <mergeCell ref="A25:D25"/>
    <mergeCell ref="A26:D26"/>
    <mergeCell ref="A27:D27"/>
    <mergeCell ref="A28:D28"/>
    <mergeCell ref="A29:D29"/>
    <mergeCell ref="B30:D30"/>
    <mergeCell ref="A18:D18"/>
    <mergeCell ref="A19:D19"/>
    <mergeCell ref="A20:D20"/>
    <mergeCell ref="A21:D21"/>
    <mergeCell ref="A22:D22"/>
    <mergeCell ref="A13:D13"/>
    <mergeCell ref="A14:D14"/>
    <mergeCell ref="A15:D15"/>
    <mergeCell ref="A16:D16"/>
    <mergeCell ref="A17:D17"/>
    <mergeCell ref="A8:D8"/>
    <mergeCell ref="A9:D9"/>
    <mergeCell ref="A10:D10"/>
    <mergeCell ref="A11:D11"/>
    <mergeCell ref="A12:D12"/>
    <mergeCell ref="A1:D1"/>
    <mergeCell ref="B2:D2"/>
    <mergeCell ref="B5:D5"/>
    <mergeCell ref="B6:D6"/>
    <mergeCell ref="B7:D7"/>
  </mergeCells>
  <phoneticPr fontId="2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D34"/>
  <sheetViews>
    <sheetView showGridLines="0" workbookViewId="0"/>
  </sheetViews>
  <sheetFormatPr defaultColWidth="14.44140625" defaultRowHeight="15" customHeight="1"/>
  <cols>
    <col min="1" max="1" width="21.5546875" customWidth="1"/>
    <col min="2" max="2" width="28.6640625" customWidth="1"/>
    <col min="3" max="3" width="21.5546875" customWidth="1"/>
    <col min="4" max="4" width="36" customWidth="1"/>
  </cols>
  <sheetData>
    <row r="1" spans="1:4" ht="45" customHeight="1">
      <c r="A1" s="137" t="s">
        <v>141</v>
      </c>
      <c r="B1" s="138"/>
      <c r="C1" s="138"/>
      <c r="D1" s="139"/>
    </row>
    <row r="2" spans="1:4" ht="22.5" customHeight="1">
      <c r="A2" s="76" t="s">
        <v>142</v>
      </c>
      <c r="B2" s="140"/>
      <c r="C2" s="138"/>
      <c r="D2" s="139"/>
    </row>
    <row r="3" spans="1:4" ht="22.5" customHeight="1">
      <c r="A3" s="76" t="s">
        <v>143</v>
      </c>
      <c r="B3" s="77" t="s">
        <v>144</v>
      </c>
      <c r="C3" s="76" t="s">
        <v>145</v>
      </c>
      <c r="D3" s="78">
        <v>44922</v>
      </c>
    </row>
    <row r="4" spans="1:4" ht="22.5" customHeight="1">
      <c r="A4" s="76" t="s">
        <v>146</v>
      </c>
      <c r="B4" s="77" t="s">
        <v>147</v>
      </c>
      <c r="C4" s="76" t="s">
        <v>148</v>
      </c>
      <c r="D4" s="77" t="s">
        <v>149</v>
      </c>
    </row>
    <row r="5" spans="1:4" ht="22.5" customHeight="1">
      <c r="A5" s="79" t="s">
        <v>150</v>
      </c>
      <c r="B5" s="141" t="s">
        <v>151</v>
      </c>
      <c r="C5" s="142"/>
      <c r="D5" s="143"/>
    </row>
    <row r="6" spans="1:4" ht="22.5" customHeight="1">
      <c r="A6" s="80"/>
      <c r="B6" s="144"/>
      <c r="C6" s="102"/>
      <c r="D6" s="101"/>
    </row>
    <row r="7" spans="1:4" ht="22.5" customHeight="1">
      <c r="A7" s="81"/>
      <c r="B7" s="145"/>
      <c r="C7" s="106"/>
      <c r="D7" s="107"/>
    </row>
    <row r="8" spans="1:4" ht="22.5" customHeight="1">
      <c r="A8" s="146" t="s">
        <v>152</v>
      </c>
      <c r="B8" s="138"/>
      <c r="C8" s="138"/>
      <c r="D8" s="139"/>
    </row>
    <row r="9" spans="1:4" ht="22.5" customHeight="1">
      <c r="A9" s="147" t="s">
        <v>153</v>
      </c>
      <c r="B9" s="142"/>
      <c r="C9" s="142"/>
      <c r="D9" s="143"/>
    </row>
    <row r="10" spans="1:4" ht="22.5" customHeight="1">
      <c r="A10" s="148"/>
      <c r="B10" s="102"/>
      <c r="C10" s="102"/>
      <c r="D10" s="101"/>
    </row>
    <row r="11" spans="1:4" ht="22.5" customHeight="1">
      <c r="A11" s="149"/>
      <c r="B11" s="106"/>
      <c r="C11" s="106"/>
      <c r="D11" s="107"/>
    </row>
    <row r="12" spans="1:4" ht="22.5" customHeight="1">
      <c r="A12" s="147" t="s">
        <v>154</v>
      </c>
      <c r="B12" s="142"/>
      <c r="C12" s="142"/>
      <c r="D12" s="143"/>
    </row>
    <row r="13" spans="1:4" ht="22.5" customHeight="1">
      <c r="A13" s="150"/>
      <c r="B13" s="102"/>
      <c r="C13" s="102"/>
      <c r="D13" s="101"/>
    </row>
    <row r="14" spans="1:4" ht="22.5" customHeight="1">
      <c r="A14" s="150"/>
      <c r="B14" s="102"/>
      <c r="C14" s="102"/>
      <c r="D14" s="101"/>
    </row>
    <row r="15" spans="1:4" ht="22.5" customHeight="1">
      <c r="A15" s="151"/>
      <c r="B15" s="106"/>
      <c r="C15" s="106"/>
      <c r="D15" s="107"/>
    </row>
    <row r="16" spans="1:4" ht="22.5" customHeight="1">
      <c r="A16" s="152" t="s">
        <v>155</v>
      </c>
      <c r="B16" s="142"/>
      <c r="C16" s="142"/>
      <c r="D16" s="143"/>
    </row>
    <row r="17" spans="1:4" ht="22.5" customHeight="1">
      <c r="A17" s="150"/>
      <c r="B17" s="102"/>
      <c r="C17" s="102"/>
      <c r="D17" s="101"/>
    </row>
    <row r="18" spans="1:4" ht="22.5" customHeight="1">
      <c r="A18" s="150"/>
      <c r="B18" s="102"/>
      <c r="C18" s="102"/>
      <c r="D18" s="101"/>
    </row>
    <row r="19" spans="1:4" ht="22.5" customHeight="1">
      <c r="A19" s="150"/>
      <c r="B19" s="102"/>
      <c r="C19" s="102"/>
      <c r="D19" s="101"/>
    </row>
    <row r="20" spans="1:4" ht="22.5" customHeight="1">
      <c r="A20" s="150"/>
      <c r="B20" s="102"/>
      <c r="C20" s="102"/>
      <c r="D20" s="101"/>
    </row>
    <row r="21" spans="1:4" ht="22.5" customHeight="1">
      <c r="A21" s="151"/>
      <c r="B21" s="106"/>
      <c r="C21" s="106"/>
      <c r="D21" s="107"/>
    </row>
    <row r="22" spans="1:4" ht="22.5" customHeight="1">
      <c r="A22" s="152" t="s">
        <v>156</v>
      </c>
      <c r="B22" s="142"/>
      <c r="C22" s="142"/>
      <c r="D22" s="143"/>
    </row>
    <row r="23" spans="1:4" ht="22.5" customHeight="1">
      <c r="A23" s="150"/>
      <c r="B23" s="102"/>
      <c r="C23" s="102"/>
      <c r="D23" s="101"/>
    </row>
    <row r="24" spans="1:4" ht="22.5" customHeight="1">
      <c r="A24" s="150"/>
      <c r="B24" s="102"/>
      <c r="C24" s="102"/>
      <c r="D24" s="101"/>
    </row>
    <row r="25" spans="1:4" ht="22.5" customHeight="1">
      <c r="A25" s="150"/>
      <c r="B25" s="102"/>
      <c r="C25" s="102"/>
      <c r="D25" s="101"/>
    </row>
    <row r="26" spans="1:4" ht="22.5" customHeight="1">
      <c r="A26" s="150"/>
      <c r="B26" s="102"/>
      <c r="C26" s="102"/>
      <c r="D26" s="101"/>
    </row>
    <row r="27" spans="1:4" ht="22.5" customHeight="1">
      <c r="A27" s="151"/>
      <c r="B27" s="106"/>
      <c r="C27" s="106"/>
      <c r="D27" s="107"/>
    </row>
    <row r="28" spans="1:4" ht="22.5" customHeight="1">
      <c r="A28" s="147" t="s">
        <v>157</v>
      </c>
      <c r="B28" s="142"/>
      <c r="C28" s="142"/>
      <c r="D28" s="143"/>
    </row>
    <row r="29" spans="1:4" ht="22.5" customHeight="1">
      <c r="A29" s="148"/>
      <c r="B29" s="102"/>
      <c r="C29" s="102"/>
      <c r="D29" s="101"/>
    </row>
    <row r="30" spans="1:4" ht="81.75" customHeight="1">
      <c r="A30" s="82" t="s">
        <v>158</v>
      </c>
      <c r="B30" s="155" t="s">
        <v>159</v>
      </c>
      <c r="C30" s="138"/>
      <c r="D30" s="139"/>
    </row>
    <row r="31" spans="1:4" ht="22.5" customHeight="1">
      <c r="A31" s="153" t="s">
        <v>160</v>
      </c>
      <c r="B31" s="83" t="s">
        <v>161</v>
      </c>
      <c r="C31" s="84">
        <v>44893</v>
      </c>
      <c r="D31" s="85" t="s">
        <v>162</v>
      </c>
    </row>
    <row r="32" spans="1:4" ht="22.5" customHeight="1">
      <c r="A32" s="154"/>
      <c r="B32" s="86"/>
      <c r="C32" s="87">
        <v>44893</v>
      </c>
      <c r="D32" s="85" t="s">
        <v>162</v>
      </c>
    </row>
    <row r="33" spans="1:4" ht="22.5" customHeight="1">
      <c r="A33" s="153" t="s">
        <v>163</v>
      </c>
      <c r="B33" s="83" t="s">
        <v>164</v>
      </c>
      <c r="C33" s="84">
        <v>44898</v>
      </c>
      <c r="D33" s="85" t="s">
        <v>162</v>
      </c>
    </row>
    <row r="34" spans="1:4" ht="22.5" customHeight="1">
      <c r="A34" s="154"/>
      <c r="B34" s="83" t="s">
        <v>165</v>
      </c>
      <c r="C34" s="84">
        <v>44898</v>
      </c>
      <c r="D34" s="85" t="s">
        <v>162</v>
      </c>
    </row>
  </sheetData>
  <mergeCells count="30">
    <mergeCell ref="A23:D23"/>
    <mergeCell ref="A31:A32"/>
    <mergeCell ref="A33:A34"/>
    <mergeCell ref="A24:D24"/>
    <mergeCell ref="A25:D25"/>
    <mergeCell ref="A26:D26"/>
    <mergeCell ref="A27:D27"/>
    <mergeCell ref="A28:D28"/>
    <mergeCell ref="A29:D29"/>
    <mergeCell ref="B30:D30"/>
    <mergeCell ref="A18:D18"/>
    <mergeCell ref="A19:D19"/>
    <mergeCell ref="A20:D20"/>
    <mergeCell ref="A21:D21"/>
    <mergeCell ref="A22:D22"/>
    <mergeCell ref="A13:D13"/>
    <mergeCell ref="A14:D14"/>
    <mergeCell ref="A15:D15"/>
    <mergeCell ref="A16:D16"/>
    <mergeCell ref="A17:D17"/>
    <mergeCell ref="A8:D8"/>
    <mergeCell ref="A9:D9"/>
    <mergeCell ref="A10:D10"/>
    <mergeCell ref="A11:D11"/>
    <mergeCell ref="A12:D12"/>
    <mergeCell ref="A1:D1"/>
    <mergeCell ref="B2:D2"/>
    <mergeCell ref="B5:D5"/>
    <mergeCell ref="B6:D6"/>
    <mergeCell ref="B7:D7"/>
  </mergeCells>
  <phoneticPr fontId="2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T1000"/>
  <sheetViews>
    <sheetView workbookViewId="0"/>
  </sheetViews>
  <sheetFormatPr defaultColWidth="14.44140625" defaultRowHeight="15" customHeight="1"/>
  <cols>
    <col min="1" max="1" width="8.6640625" customWidth="1"/>
    <col min="2" max="2" width="11.88671875" customWidth="1"/>
    <col min="3" max="3" width="59.109375" customWidth="1"/>
    <col min="4" max="4" width="9.88671875" customWidth="1"/>
    <col min="5" max="5" width="8.33203125" customWidth="1"/>
    <col min="6" max="6" width="12.6640625" customWidth="1"/>
    <col min="7" max="26" width="8.6640625" customWidth="1"/>
  </cols>
  <sheetData>
    <row r="1" spans="1:20" ht="16.5" customHeight="1">
      <c r="A1" s="88"/>
      <c r="B1" s="162" t="s">
        <v>166</v>
      </c>
      <c r="C1" s="102"/>
      <c r="D1" s="102"/>
      <c r="E1" s="102"/>
      <c r="F1" s="102"/>
      <c r="G1" s="88"/>
      <c r="H1" s="88"/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</row>
    <row r="2" spans="1:20" ht="12.75" customHeight="1">
      <c r="A2" s="88"/>
      <c r="B2" s="89"/>
      <c r="C2" s="89"/>
      <c r="D2" s="89"/>
      <c r="E2" s="89"/>
      <c r="F2" s="89"/>
      <c r="G2" s="88"/>
      <c r="H2" s="88"/>
      <c r="I2" s="88"/>
      <c r="J2" s="88"/>
      <c r="K2" s="88"/>
      <c r="L2" s="88"/>
      <c r="M2" s="88"/>
      <c r="N2" s="88"/>
      <c r="O2" s="88"/>
      <c r="P2" s="88"/>
      <c r="Q2" s="88"/>
      <c r="R2" s="88"/>
      <c r="S2" s="88"/>
      <c r="T2" s="88"/>
    </row>
    <row r="3" spans="1:20" ht="16.5" customHeight="1">
      <c r="A3" s="88"/>
      <c r="B3" s="90" t="s">
        <v>167</v>
      </c>
      <c r="C3" s="163" t="s">
        <v>151</v>
      </c>
      <c r="D3" s="164"/>
      <c r="E3" s="91" t="s">
        <v>168</v>
      </c>
      <c r="F3" s="92">
        <v>44918</v>
      </c>
      <c r="G3" s="88"/>
      <c r="H3" s="88"/>
      <c r="I3" s="88"/>
      <c r="J3" s="88"/>
      <c r="K3" s="88"/>
      <c r="L3" s="88"/>
      <c r="M3" s="88"/>
      <c r="N3" s="88"/>
      <c r="O3" s="88"/>
      <c r="P3" s="88"/>
      <c r="Q3" s="88"/>
      <c r="R3" s="88"/>
      <c r="S3" s="88"/>
      <c r="T3" s="88"/>
    </row>
    <row r="4" spans="1:20" ht="16.5" customHeight="1">
      <c r="A4" s="88"/>
      <c r="B4" s="93" t="s">
        <v>169</v>
      </c>
      <c r="C4" s="165" t="s">
        <v>170</v>
      </c>
      <c r="D4" s="139"/>
      <c r="E4" s="94" t="s">
        <v>171</v>
      </c>
      <c r="F4" s="95" t="s">
        <v>172</v>
      </c>
      <c r="G4" s="88"/>
      <c r="H4" s="88"/>
      <c r="I4" s="88"/>
      <c r="J4" s="88"/>
      <c r="K4" s="88"/>
      <c r="L4" s="88"/>
      <c r="M4" s="88"/>
      <c r="N4" s="88"/>
      <c r="O4" s="88"/>
      <c r="P4" s="88"/>
      <c r="Q4" s="88"/>
      <c r="R4" s="88"/>
      <c r="S4" s="88"/>
      <c r="T4" s="88"/>
    </row>
    <row r="5" spans="1:20" ht="108.75" customHeight="1">
      <c r="A5" s="88"/>
      <c r="B5" s="93" t="s">
        <v>155</v>
      </c>
      <c r="C5" s="166" t="s">
        <v>173</v>
      </c>
      <c r="D5" s="138"/>
      <c r="E5" s="138"/>
      <c r="F5" s="159"/>
      <c r="G5" s="88"/>
      <c r="H5" s="88"/>
      <c r="I5" s="88"/>
      <c r="J5" s="88"/>
      <c r="K5" s="88"/>
      <c r="L5" s="88"/>
      <c r="M5" s="88"/>
      <c r="N5" s="88"/>
      <c r="O5" s="88"/>
      <c r="P5" s="88"/>
      <c r="Q5" s="88"/>
      <c r="R5" s="88"/>
      <c r="S5" s="88"/>
      <c r="T5" s="88"/>
    </row>
    <row r="6" spans="1:20" ht="85.5" customHeight="1">
      <c r="A6" s="88"/>
      <c r="B6" s="96" t="s">
        <v>158</v>
      </c>
      <c r="C6" s="167" t="s">
        <v>159</v>
      </c>
      <c r="D6" s="102"/>
      <c r="E6" s="102"/>
      <c r="F6" s="168"/>
      <c r="G6" s="88"/>
      <c r="H6" s="88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8"/>
    </row>
    <row r="7" spans="1:20" ht="16.5" customHeight="1">
      <c r="A7" s="88"/>
      <c r="B7" s="156" t="s">
        <v>160</v>
      </c>
      <c r="C7" s="83" t="s">
        <v>161</v>
      </c>
      <c r="D7" s="84">
        <v>44893</v>
      </c>
      <c r="E7" s="158" t="s">
        <v>162</v>
      </c>
      <c r="F7" s="159"/>
      <c r="G7" s="88"/>
      <c r="H7" s="88"/>
      <c r="I7" s="88"/>
      <c r="J7" s="88"/>
      <c r="K7" s="88"/>
      <c r="L7" s="88"/>
      <c r="M7" s="88"/>
      <c r="N7" s="88"/>
      <c r="O7" s="88"/>
      <c r="P7" s="88"/>
      <c r="Q7" s="88"/>
      <c r="R7" s="88"/>
      <c r="S7" s="88"/>
      <c r="T7" s="88"/>
    </row>
    <row r="8" spans="1:20" ht="16.5" customHeight="1">
      <c r="A8" s="88"/>
      <c r="B8" s="157"/>
      <c r="C8" s="86"/>
      <c r="D8" s="87">
        <v>44893</v>
      </c>
      <c r="E8" s="167" t="s">
        <v>162</v>
      </c>
      <c r="F8" s="168"/>
      <c r="G8" s="88"/>
      <c r="H8" s="88"/>
      <c r="I8" s="88"/>
      <c r="J8" s="88"/>
      <c r="K8" s="88"/>
      <c r="L8" s="88"/>
      <c r="M8" s="88"/>
      <c r="N8" s="88"/>
      <c r="O8" s="88"/>
      <c r="P8" s="88"/>
      <c r="Q8" s="88"/>
      <c r="R8" s="88"/>
      <c r="S8" s="88"/>
      <c r="T8" s="88"/>
    </row>
    <row r="9" spans="1:20" ht="16.5" customHeight="1">
      <c r="A9" s="88"/>
      <c r="B9" s="156" t="s">
        <v>163</v>
      </c>
      <c r="C9" s="83" t="s">
        <v>164</v>
      </c>
      <c r="D9" s="84">
        <v>44898</v>
      </c>
      <c r="E9" s="158" t="s">
        <v>162</v>
      </c>
      <c r="F9" s="159"/>
      <c r="G9" s="88"/>
      <c r="H9" s="88"/>
      <c r="I9" s="88"/>
      <c r="J9" s="88"/>
      <c r="K9" s="88"/>
      <c r="L9" s="88"/>
      <c r="M9" s="88"/>
      <c r="N9" s="88"/>
      <c r="O9" s="88"/>
      <c r="P9" s="88"/>
      <c r="Q9" s="88"/>
      <c r="R9" s="88"/>
      <c r="S9" s="88"/>
      <c r="T9" s="88"/>
    </row>
    <row r="10" spans="1:20" ht="16.5" customHeight="1">
      <c r="A10" s="88"/>
      <c r="B10" s="111"/>
      <c r="C10" s="97" t="s">
        <v>165</v>
      </c>
      <c r="D10" s="98">
        <v>44898</v>
      </c>
      <c r="E10" s="160" t="s">
        <v>162</v>
      </c>
      <c r="F10" s="161"/>
      <c r="G10" s="88"/>
      <c r="H10" s="88"/>
      <c r="I10" s="88"/>
      <c r="J10" s="88"/>
      <c r="K10" s="88"/>
      <c r="L10" s="88"/>
      <c r="M10" s="88"/>
      <c r="N10" s="88"/>
      <c r="O10" s="88"/>
      <c r="P10" s="88"/>
      <c r="Q10" s="88"/>
      <c r="R10" s="88"/>
      <c r="S10" s="88"/>
      <c r="T10" s="88"/>
    </row>
    <row r="11" spans="1:20" ht="16.5" customHeight="1">
      <c r="A11" s="88"/>
      <c r="B11" s="99"/>
      <c r="C11" s="99"/>
      <c r="D11" s="99"/>
      <c r="E11" s="99"/>
      <c r="F11" s="99"/>
      <c r="G11" s="88"/>
      <c r="H11" s="88"/>
      <c r="I11" s="88"/>
      <c r="J11" s="88"/>
      <c r="K11" s="88"/>
      <c r="L11" s="88"/>
      <c r="M11" s="88"/>
      <c r="N11" s="88"/>
      <c r="O11" s="88"/>
      <c r="P11" s="88"/>
      <c r="Q11" s="88"/>
      <c r="R11" s="88"/>
      <c r="S11" s="88"/>
      <c r="T11" s="88"/>
    </row>
    <row r="12" spans="1:20" ht="16.5" customHeight="1">
      <c r="A12" s="88"/>
      <c r="B12" s="99"/>
      <c r="C12" s="88"/>
      <c r="D12" s="88"/>
      <c r="E12" s="88"/>
      <c r="F12" s="88"/>
      <c r="G12" s="88"/>
      <c r="H12" s="88"/>
      <c r="I12" s="88"/>
      <c r="J12" s="88"/>
      <c r="K12" s="88"/>
      <c r="L12" s="88"/>
      <c r="M12" s="88"/>
      <c r="N12" s="88"/>
      <c r="O12" s="88"/>
      <c r="P12" s="88"/>
      <c r="Q12" s="88"/>
      <c r="R12" s="88"/>
      <c r="S12" s="88"/>
      <c r="T12" s="88"/>
    </row>
    <row r="13" spans="1:20" ht="16.5" customHeight="1">
      <c r="A13" s="88"/>
      <c r="B13" s="99"/>
      <c r="C13" s="88"/>
      <c r="D13" s="88"/>
      <c r="E13" s="88"/>
      <c r="F13" s="88"/>
      <c r="G13" s="88"/>
      <c r="H13" s="88"/>
      <c r="I13" s="88"/>
      <c r="J13" s="88"/>
      <c r="K13" s="88"/>
      <c r="L13" s="88"/>
      <c r="M13" s="88"/>
      <c r="N13" s="88"/>
      <c r="O13" s="88"/>
      <c r="P13" s="88"/>
      <c r="Q13" s="88"/>
      <c r="R13" s="88"/>
      <c r="S13" s="88"/>
      <c r="T13" s="88"/>
    </row>
    <row r="14" spans="1:20" ht="16.5" customHeight="1">
      <c r="A14" s="88"/>
      <c r="B14" s="99"/>
      <c r="C14" s="88"/>
      <c r="D14" s="88"/>
      <c r="E14" s="88"/>
      <c r="F14" s="88"/>
      <c r="G14" s="88"/>
      <c r="H14" s="88"/>
      <c r="I14" s="88"/>
      <c r="J14" s="88"/>
      <c r="K14" s="88"/>
      <c r="L14" s="88"/>
      <c r="M14" s="88"/>
      <c r="N14" s="88"/>
      <c r="O14" s="88"/>
      <c r="P14" s="88"/>
      <c r="Q14" s="88"/>
      <c r="R14" s="88"/>
      <c r="S14" s="88"/>
      <c r="T14" s="88"/>
    </row>
    <row r="15" spans="1:20" ht="16.5" customHeight="1">
      <c r="A15" s="88"/>
      <c r="B15" s="99"/>
      <c r="C15" s="88"/>
      <c r="D15" s="88"/>
      <c r="E15" s="88"/>
      <c r="F15" s="88"/>
      <c r="G15" s="88"/>
      <c r="H15" s="88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88"/>
    </row>
    <row r="16" spans="1:20" ht="16.5" customHeight="1">
      <c r="A16" s="88"/>
      <c r="B16" s="99"/>
      <c r="C16" s="88"/>
      <c r="D16" s="88"/>
      <c r="E16" s="88"/>
      <c r="F16" s="88"/>
      <c r="G16" s="88"/>
      <c r="H16" s="88"/>
      <c r="I16" s="88"/>
      <c r="J16" s="88"/>
      <c r="K16" s="88"/>
      <c r="L16" s="88"/>
      <c r="M16" s="88"/>
      <c r="N16" s="88"/>
      <c r="O16" s="88"/>
      <c r="P16" s="88"/>
      <c r="Q16" s="88"/>
      <c r="R16" s="88"/>
      <c r="S16" s="88"/>
      <c r="T16" s="88"/>
    </row>
    <row r="17" spans="1:20" ht="16.5" customHeight="1">
      <c r="A17" s="88"/>
      <c r="B17" s="99"/>
      <c r="C17" s="88"/>
      <c r="D17" s="88"/>
      <c r="E17" s="88"/>
      <c r="F17" s="88"/>
      <c r="G17" s="88"/>
      <c r="H17" s="88"/>
      <c r="I17" s="88"/>
      <c r="J17" s="88"/>
      <c r="K17" s="88"/>
      <c r="L17" s="88"/>
      <c r="M17" s="88"/>
      <c r="N17" s="88"/>
      <c r="O17" s="88"/>
      <c r="P17" s="88"/>
      <c r="Q17" s="88"/>
      <c r="R17" s="88"/>
      <c r="S17" s="88"/>
      <c r="T17" s="88"/>
    </row>
    <row r="18" spans="1:20" ht="16.5" customHeight="1">
      <c r="A18" s="88"/>
      <c r="B18" s="99"/>
      <c r="C18" s="88"/>
      <c r="D18" s="88"/>
      <c r="E18" s="88"/>
      <c r="F18" s="88"/>
      <c r="G18" s="88"/>
      <c r="H18" s="88"/>
      <c r="I18" s="88"/>
      <c r="J18" s="88"/>
      <c r="K18" s="88"/>
      <c r="L18" s="88"/>
      <c r="M18" s="88"/>
      <c r="N18" s="88"/>
      <c r="O18" s="88"/>
      <c r="P18" s="88"/>
      <c r="Q18" s="88"/>
      <c r="R18" s="88"/>
      <c r="S18" s="88"/>
      <c r="T18" s="88"/>
    </row>
    <row r="19" spans="1:20" ht="16.5" customHeight="1">
      <c r="A19" s="88"/>
      <c r="B19" s="99"/>
      <c r="C19" s="88"/>
      <c r="D19" s="88"/>
      <c r="E19" s="88"/>
      <c r="F19" s="88"/>
      <c r="G19" s="88"/>
      <c r="H19" s="88"/>
      <c r="I19" s="88"/>
      <c r="J19" s="88"/>
      <c r="K19" s="88"/>
      <c r="L19" s="88"/>
      <c r="M19" s="88"/>
      <c r="N19" s="88"/>
      <c r="O19" s="88"/>
      <c r="P19" s="88"/>
      <c r="Q19" s="88"/>
      <c r="R19" s="88"/>
      <c r="S19" s="88"/>
      <c r="T19" s="88"/>
    </row>
    <row r="20" spans="1:20" ht="16.5" customHeight="1">
      <c r="A20" s="88"/>
      <c r="B20" s="99"/>
      <c r="C20" s="88"/>
      <c r="D20" s="88"/>
      <c r="E20" s="88"/>
      <c r="F20" s="88"/>
      <c r="G20" s="88"/>
      <c r="H20" s="88"/>
      <c r="I20" s="88"/>
      <c r="J20" s="88"/>
      <c r="K20" s="88"/>
      <c r="L20" s="88"/>
      <c r="M20" s="88"/>
      <c r="N20" s="88"/>
      <c r="O20" s="88"/>
      <c r="P20" s="88"/>
      <c r="Q20" s="88"/>
      <c r="R20" s="88"/>
      <c r="S20" s="88"/>
      <c r="T20" s="88"/>
    </row>
    <row r="21" spans="1:20" ht="16.5" customHeight="1">
      <c r="A21" s="88"/>
      <c r="B21" s="99"/>
      <c r="C21" s="88"/>
      <c r="D21" s="88"/>
      <c r="E21" s="88"/>
      <c r="F21" s="88"/>
      <c r="G21" s="88"/>
      <c r="H21" s="88"/>
      <c r="I21" s="88"/>
      <c r="J21" s="88"/>
      <c r="K21" s="88"/>
      <c r="L21" s="88"/>
      <c r="M21" s="88"/>
      <c r="N21" s="88"/>
      <c r="O21" s="88"/>
      <c r="P21" s="88"/>
      <c r="Q21" s="88"/>
      <c r="R21" s="88"/>
      <c r="S21" s="88"/>
      <c r="T21" s="88"/>
    </row>
    <row r="22" spans="1:20" ht="16.5" customHeight="1">
      <c r="A22" s="88"/>
      <c r="B22" s="99"/>
      <c r="C22" s="88"/>
      <c r="D22" s="88"/>
      <c r="E22" s="88"/>
      <c r="F22" s="88"/>
      <c r="G22" s="88"/>
      <c r="H22" s="88"/>
      <c r="I22" s="88"/>
      <c r="J22" s="88"/>
      <c r="K22" s="88"/>
      <c r="L22" s="88"/>
      <c r="M22" s="88"/>
      <c r="N22" s="88"/>
      <c r="O22" s="88"/>
      <c r="P22" s="88"/>
      <c r="Q22" s="88"/>
      <c r="R22" s="88"/>
      <c r="S22" s="88"/>
      <c r="T22" s="88"/>
    </row>
    <row r="23" spans="1:20" ht="16.5" customHeight="1">
      <c r="A23" s="88"/>
      <c r="B23" s="99"/>
      <c r="C23" s="88"/>
      <c r="D23" s="88"/>
      <c r="E23" s="88"/>
      <c r="F23" s="88"/>
      <c r="G23" s="88"/>
      <c r="H23" s="88"/>
      <c r="I23" s="88"/>
      <c r="J23" s="88"/>
      <c r="K23" s="88"/>
      <c r="L23" s="88"/>
      <c r="M23" s="88"/>
      <c r="N23" s="88"/>
      <c r="O23" s="88"/>
      <c r="P23" s="88"/>
      <c r="Q23" s="88"/>
      <c r="R23" s="88"/>
      <c r="S23" s="88"/>
      <c r="T23" s="88"/>
    </row>
    <row r="24" spans="1:20" ht="16.5" customHeight="1">
      <c r="A24" s="88"/>
      <c r="B24" s="99"/>
      <c r="C24" s="88"/>
      <c r="D24" s="88"/>
      <c r="E24" s="88"/>
      <c r="F24" s="88"/>
      <c r="G24" s="88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88"/>
    </row>
    <row r="25" spans="1:20" ht="16.5" customHeight="1">
      <c r="A25" s="88"/>
      <c r="B25" s="99"/>
      <c r="C25" s="88"/>
      <c r="D25" s="88"/>
      <c r="E25" s="88"/>
      <c r="F25" s="88"/>
      <c r="G25" s="88"/>
      <c r="H25" s="88"/>
      <c r="I25" s="88"/>
      <c r="J25" s="88"/>
      <c r="K25" s="88"/>
      <c r="L25" s="88"/>
      <c r="M25" s="88"/>
      <c r="N25" s="88"/>
      <c r="O25" s="88"/>
      <c r="P25" s="88"/>
      <c r="Q25" s="88"/>
      <c r="R25" s="88"/>
      <c r="S25" s="88"/>
      <c r="T25" s="88"/>
    </row>
    <row r="26" spans="1:20" ht="16.5" customHeight="1">
      <c r="A26" s="88"/>
      <c r="B26" s="99"/>
      <c r="C26" s="88"/>
      <c r="D26" s="88"/>
      <c r="E26" s="88"/>
      <c r="F26" s="88"/>
      <c r="G26" s="88"/>
      <c r="H26" s="88"/>
      <c r="I26" s="88"/>
      <c r="J26" s="88"/>
      <c r="K26" s="88"/>
      <c r="L26" s="88"/>
      <c r="M26" s="88"/>
      <c r="N26" s="88"/>
      <c r="O26" s="88"/>
      <c r="P26" s="88"/>
      <c r="Q26" s="88"/>
      <c r="R26" s="88"/>
      <c r="S26" s="88"/>
      <c r="T26" s="88"/>
    </row>
    <row r="27" spans="1:20" ht="16.5" customHeight="1">
      <c r="A27" s="88"/>
      <c r="B27" s="99"/>
      <c r="C27" s="88"/>
      <c r="D27" s="88"/>
      <c r="E27" s="88"/>
      <c r="F27" s="88"/>
      <c r="G27" s="88"/>
      <c r="H27" s="88"/>
      <c r="I27" s="88"/>
      <c r="J27" s="88"/>
      <c r="K27" s="88"/>
      <c r="L27" s="88"/>
      <c r="M27" s="88"/>
      <c r="N27" s="88"/>
      <c r="O27" s="88"/>
      <c r="P27" s="88"/>
      <c r="Q27" s="88"/>
      <c r="R27" s="88"/>
      <c r="S27" s="88"/>
      <c r="T27" s="88"/>
    </row>
    <row r="28" spans="1:20" ht="16.5" customHeight="1">
      <c r="A28" s="88"/>
      <c r="B28" s="99"/>
      <c r="C28" s="88"/>
      <c r="D28" s="88"/>
      <c r="E28" s="88"/>
      <c r="F28" s="88"/>
      <c r="G28" s="88"/>
      <c r="H28" s="88"/>
      <c r="I28" s="88"/>
      <c r="J28" s="88"/>
      <c r="K28" s="88"/>
      <c r="L28" s="88"/>
      <c r="M28" s="88"/>
      <c r="N28" s="88"/>
      <c r="O28" s="88"/>
      <c r="P28" s="88"/>
      <c r="Q28" s="88"/>
      <c r="R28" s="88"/>
      <c r="S28" s="88"/>
      <c r="T28" s="88"/>
    </row>
    <row r="29" spans="1:20" ht="16.5" customHeight="1">
      <c r="A29" s="88"/>
      <c r="B29" s="99"/>
      <c r="C29" s="88"/>
      <c r="D29" s="88"/>
      <c r="E29" s="88"/>
      <c r="F29" s="88"/>
      <c r="G29" s="88"/>
      <c r="H29" s="88"/>
      <c r="I29" s="88"/>
      <c r="J29" s="88"/>
      <c r="K29" s="88"/>
      <c r="L29" s="88"/>
      <c r="M29" s="88"/>
      <c r="N29" s="88"/>
      <c r="O29" s="88"/>
      <c r="P29" s="88"/>
      <c r="Q29" s="88"/>
      <c r="R29" s="88"/>
      <c r="S29" s="88"/>
      <c r="T29" s="88"/>
    </row>
    <row r="30" spans="1:20" ht="16.5" customHeight="1">
      <c r="A30" s="88"/>
      <c r="B30" s="99"/>
      <c r="C30" s="88"/>
      <c r="D30" s="88"/>
      <c r="E30" s="88"/>
      <c r="F30" s="88"/>
      <c r="G30" s="88"/>
      <c r="H30" s="88"/>
      <c r="I30" s="88"/>
      <c r="J30" s="88"/>
      <c r="K30" s="88"/>
      <c r="L30" s="88"/>
      <c r="M30" s="88"/>
      <c r="N30" s="88"/>
      <c r="O30" s="88"/>
      <c r="P30" s="88"/>
      <c r="Q30" s="88"/>
      <c r="R30" s="88"/>
      <c r="S30" s="88"/>
      <c r="T30" s="88"/>
    </row>
    <row r="31" spans="1:20" ht="16.5" customHeight="1">
      <c r="A31" s="88"/>
      <c r="B31" s="99"/>
      <c r="C31" s="88"/>
      <c r="D31" s="88"/>
      <c r="E31" s="88"/>
      <c r="F31" s="88"/>
      <c r="G31" s="88"/>
      <c r="H31" s="88"/>
      <c r="I31" s="88"/>
      <c r="J31" s="88"/>
      <c r="K31" s="88"/>
      <c r="L31" s="88"/>
      <c r="M31" s="88"/>
      <c r="N31" s="88"/>
      <c r="O31" s="88"/>
      <c r="P31" s="88"/>
      <c r="Q31" s="88"/>
      <c r="R31" s="88"/>
      <c r="S31" s="88"/>
      <c r="T31" s="88"/>
    </row>
    <row r="32" spans="1:20" ht="16.5" customHeight="1">
      <c r="A32" s="88"/>
      <c r="B32" s="99"/>
      <c r="C32" s="88"/>
      <c r="D32" s="88"/>
      <c r="E32" s="88"/>
      <c r="F32" s="88"/>
      <c r="G32" s="88"/>
      <c r="H32" s="88"/>
      <c r="I32" s="88"/>
      <c r="J32" s="88"/>
      <c r="K32" s="88"/>
      <c r="L32" s="88"/>
      <c r="M32" s="88"/>
      <c r="N32" s="88"/>
      <c r="O32" s="88"/>
      <c r="P32" s="88"/>
      <c r="Q32" s="88"/>
      <c r="R32" s="88"/>
      <c r="S32" s="88"/>
      <c r="T32" s="88"/>
    </row>
    <row r="33" spans="1:20" ht="16.5" customHeight="1">
      <c r="A33" s="88"/>
      <c r="B33" s="99"/>
      <c r="C33" s="88"/>
      <c r="D33" s="88"/>
      <c r="E33" s="88"/>
      <c r="F33" s="88"/>
      <c r="G33" s="88"/>
      <c r="H33" s="88"/>
      <c r="I33" s="88"/>
      <c r="J33" s="88"/>
      <c r="K33" s="88"/>
      <c r="L33" s="88"/>
      <c r="M33" s="88"/>
      <c r="N33" s="88"/>
      <c r="O33" s="88"/>
      <c r="P33" s="88"/>
      <c r="Q33" s="88"/>
      <c r="R33" s="88"/>
      <c r="S33" s="88"/>
      <c r="T33" s="88"/>
    </row>
    <row r="34" spans="1:20" ht="16.5" customHeight="1">
      <c r="A34" s="88"/>
      <c r="B34" s="99"/>
      <c r="C34" s="88"/>
      <c r="D34" s="88"/>
      <c r="E34" s="88"/>
      <c r="F34" s="88"/>
      <c r="G34" s="88"/>
      <c r="H34" s="88"/>
      <c r="I34" s="88"/>
      <c r="J34" s="88"/>
      <c r="K34" s="88"/>
      <c r="L34" s="88"/>
      <c r="M34" s="88"/>
      <c r="N34" s="88"/>
      <c r="O34" s="88"/>
      <c r="P34" s="88"/>
      <c r="Q34" s="88"/>
      <c r="R34" s="88"/>
      <c r="S34" s="88"/>
      <c r="T34" s="88"/>
    </row>
    <row r="35" spans="1:20" ht="16.5" customHeight="1">
      <c r="A35" s="88"/>
      <c r="B35" s="99"/>
      <c r="C35" s="88"/>
      <c r="D35" s="88"/>
      <c r="E35" s="88"/>
      <c r="F35" s="88"/>
      <c r="G35" s="88"/>
      <c r="H35" s="88"/>
      <c r="I35" s="88"/>
      <c r="J35" s="88"/>
      <c r="K35" s="88"/>
      <c r="L35" s="88"/>
      <c r="M35" s="88"/>
      <c r="N35" s="88"/>
      <c r="O35" s="88"/>
      <c r="P35" s="88"/>
      <c r="Q35" s="88"/>
      <c r="R35" s="88"/>
      <c r="S35" s="88"/>
      <c r="T35" s="88"/>
    </row>
    <row r="36" spans="1:20" ht="16.5" customHeight="1">
      <c r="A36" s="88"/>
      <c r="B36" s="99"/>
      <c r="C36" s="88"/>
      <c r="D36" s="88"/>
      <c r="E36" s="88"/>
      <c r="F36" s="88"/>
      <c r="G36" s="88"/>
      <c r="H36" s="88"/>
      <c r="I36" s="88"/>
      <c r="J36" s="88"/>
      <c r="K36" s="88"/>
      <c r="L36" s="88"/>
      <c r="M36" s="88"/>
      <c r="N36" s="88"/>
      <c r="O36" s="88"/>
      <c r="P36" s="88"/>
      <c r="Q36" s="88"/>
      <c r="R36" s="88"/>
      <c r="S36" s="88"/>
      <c r="T36" s="88"/>
    </row>
    <row r="37" spans="1:20" ht="16.5" customHeight="1">
      <c r="A37" s="88"/>
      <c r="B37" s="99"/>
      <c r="C37" s="88"/>
      <c r="D37" s="88"/>
      <c r="E37" s="88"/>
      <c r="F37" s="88"/>
      <c r="G37" s="88"/>
      <c r="H37" s="88"/>
      <c r="I37" s="88"/>
      <c r="J37" s="88"/>
      <c r="K37" s="88"/>
      <c r="L37" s="88"/>
      <c r="M37" s="88"/>
      <c r="N37" s="88"/>
      <c r="O37" s="88"/>
      <c r="P37" s="88"/>
      <c r="Q37" s="88"/>
      <c r="R37" s="88"/>
      <c r="S37" s="88"/>
      <c r="T37" s="88"/>
    </row>
    <row r="38" spans="1:20" ht="16.5" customHeight="1">
      <c r="A38" s="88"/>
      <c r="B38" s="99"/>
      <c r="C38" s="88"/>
      <c r="D38" s="88"/>
      <c r="E38" s="88"/>
      <c r="F38" s="88"/>
      <c r="G38" s="88"/>
      <c r="H38" s="88"/>
      <c r="I38" s="88"/>
      <c r="J38" s="88"/>
      <c r="K38" s="88"/>
      <c r="L38" s="88"/>
      <c r="M38" s="88"/>
      <c r="N38" s="88"/>
      <c r="O38" s="88"/>
      <c r="P38" s="88"/>
      <c r="Q38" s="88"/>
      <c r="R38" s="88"/>
      <c r="S38" s="88"/>
      <c r="T38" s="88"/>
    </row>
    <row r="39" spans="1:20" ht="16.5" customHeight="1">
      <c r="A39" s="88"/>
      <c r="B39" s="99"/>
      <c r="C39" s="88"/>
      <c r="D39" s="88"/>
      <c r="E39" s="88"/>
      <c r="F39" s="88"/>
      <c r="G39" s="88"/>
      <c r="H39" s="88"/>
      <c r="I39" s="88"/>
      <c r="J39" s="88"/>
      <c r="K39" s="88"/>
      <c r="L39" s="88"/>
      <c r="M39" s="88"/>
      <c r="N39" s="88"/>
      <c r="O39" s="88"/>
      <c r="P39" s="88"/>
      <c r="Q39" s="88"/>
      <c r="R39" s="88"/>
      <c r="S39" s="88"/>
      <c r="T39" s="88"/>
    </row>
    <row r="40" spans="1:20" ht="16.5" customHeight="1">
      <c r="A40" s="88"/>
      <c r="B40" s="99"/>
      <c r="C40" s="88"/>
      <c r="D40" s="88"/>
      <c r="E40" s="88"/>
      <c r="F40" s="88"/>
      <c r="G40" s="88"/>
      <c r="H40" s="88"/>
      <c r="I40" s="88"/>
      <c r="J40" s="88"/>
      <c r="K40" s="88"/>
      <c r="L40" s="88"/>
      <c r="M40" s="88"/>
      <c r="N40" s="88"/>
      <c r="O40" s="88"/>
      <c r="P40" s="88"/>
      <c r="Q40" s="88"/>
      <c r="R40" s="88"/>
      <c r="S40" s="88"/>
      <c r="T40" s="88"/>
    </row>
    <row r="41" spans="1:20" ht="16.5" customHeight="1">
      <c r="A41" s="88"/>
      <c r="B41" s="99"/>
      <c r="C41" s="88"/>
      <c r="D41" s="88"/>
      <c r="E41" s="88"/>
      <c r="F41" s="88"/>
      <c r="G41" s="88"/>
      <c r="H41" s="88"/>
      <c r="I41" s="88"/>
      <c r="J41" s="88"/>
      <c r="K41" s="88"/>
      <c r="L41" s="88"/>
      <c r="M41" s="88"/>
      <c r="N41" s="88"/>
      <c r="O41" s="88"/>
      <c r="P41" s="88"/>
      <c r="Q41" s="88"/>
      <c r="R41" s="88"/>
      <c r="S41" s="88"/>
      <c r="T41" s="88"/>
    </row>
    <row r="42" spans="1:20" ht="16.5" customHeight="1">
      <c r="A42" s="88"/>
      <c r="B42" s="99"/>
      <c r="C42" s="88"/>
      <c r="D42" s="88"/>
      <c r="E42" s="88"/>
      <c r="F42" s="88"/>
      <c r="G42" s="88"/>
      <c r="H42" s="88"/>
      <c r="I42" s="88"/>
      <c r="J42" s="88"/>
      <c r="K42" s="88"/>
      <c r="L42" s="88"/>
      <c r="M42" s="88"/>
      <c r="N42" s="88"/>
      <c r="O42" s="88"/>
      <c r="P42" s="88"/>
      <c r="Q42" s="88"/>
      <c r="R42" s="88"/>
      <c r="S42" s="88"/>
      <c r="T42" s="88"/>
    </row>
    <row r="43" spans="1:20" ht="16.5" customHeight="1">
      <c r="A43" s="88"/>
      <c r="B43" s="99"/>
      <c r="C43" s="88"/>
      <c r="D43" s="88"/>
      <c r="E43" s="88"/>
      <c r="F43" s="88"/>
      <c r="G43" s="88"/>
      <c r="H43" s="88"/>
      <c r="I43" s="88"/>
      <c r="J43" s="88"/>
      <c r="K43" s="88"/>
      <c r="L43" s="88"/>
      <c r="M43" s="88"/>
      <c r="N43" s="88"/>
      <c r="O43" s="88"/>
      <c r="P43" s="88"/>
      <c r="Q43" s="88"/>
      <c r="R43" s="88"/>
      <c r="S43" s="88"/>
      <c r="T43" s="88"/>
    </row>
    <row r="44" spans="1:20" ht="16.5" customHeight="1">
      <c r="A44" s="88"/>
      <c r="B44" s="99"/>
      <c r="C44" s="88"/>
      <c r="D44" s="88"/>
      <c r="E44" s="88"/>
      <c r="F44" s="88"/>
      <c r="G44" s="88"/>
      <c r="H44" s="88"/>
      <c r="I44" s="88"/>
      <c r="J44" s="88"/>
      <c r="K44" s="88"/>
      <c r="L44" s="88"/>
      <c r="M44" s="88"/>
      <c r="N44" s="88"/>
      <c r="O44" s="88"/>
      <c r="P44" s="88"/>
      <c r="Q44" s="88"/>
      <c r="R44" s="88"/>
      <c r="S44" s="88"/>
      <c r="T44" s="88"/>
    </row>
    <row r="45" spans="1:20" ht="16.5" customHeight="1">
      <c r="A45" s="88"/>
      <c r="B45" s="99"/>
      <c r="C45" s="88"/>
      <c r="D45" s="88"/>
      <c r="E45" s="88"/>
      <c r="F45" s="88"/>
      <c r="G45" s="88"/>
      <c r="H45" s="88"/>
      <c r="I45" s="88"/>
      <c r="J45" s="88"/>
      <c r="K45" s="88"/>
      <c r="L45" s="88"/>
      <c r="M45" s="88"/>
      <c r="N45" s="88"/>
      <c r="O45" s="88"/>
      <c r="P45" s="88"/>
      <c r="Q45" s="88"/>
      <c r="R45" s="88"/>
      <c r="S45" s="88"/>
      <c r="T45" s="88"/>
    </row>
    <row r="46" spans="1:20" ht="16.5" customHeight="1">
      <c r="A46" s="88"/>
      <c r="B46" s="99"/>
      <c r="C46" s="88"/>
      <c r="D46" s="88"/>
      <c r="E46" s="88"/>
      <c r="F46" s="88"/>
      <c r="G46" s="88"/>
      <c r="H46" s="88"/>
      <c r="I46" s="88"/>
      <c r="J46" s="88"/>
      <c r="K46" s="88"/>
      <c r="L46" s="88"/>
      <c r="M46" s="88"/>
      <c r="N46" s="88"/>
      <c r="O46" s="88"/>
      <c r="P46" s="88"/>
      <c r="Q46" s="88"/>
      <c r="R46" s="88"/>
      <c r="S46" s="88"/>
      <c r="T46" s="88"/>
    </row>
    <row r="47" spans="1:20" ht="16.5" customHeight="1">
      <c r="A47" s="88"/>
      <c r="B47" s="99"/>
      <c r="C47" s="88"/>
      <c r="D47" s="88"/>
      <c r="E47" s="88"/>
      <c r="F47" s="88"/>
      <c r="G47" s="88"/>
      <c r="H47" s="88"/>
      <c r="I47" s="88"/>
      <c r="J47" s="88"/>
      <c r="K47" s="88"/>
      <c r="L47" s="88"/>
      <c r="M47" s="88"/>
      <c r="N47" s="88"/>
      <c r="O47" s="88"/>
      <c r="P47" s="88"/>
      <c r="Q47" s="88"/>
      <c r="R47" s="88"/>
      <c r="S47" s="88"/>
      <c r="T47" s="88"/>
    </row>
    <row r="48" spans="1:20" ht="16.5" customHeight="1">
      <c r="A48" s="88"/>
      <c r="B48" s="99"/>
      <c r="C48" s="88"/>
      <c r="D48" s="88"/>
      <c r="E48" s="88"/>
      <c r="F48" s="88"/>
      <c r="G48" s="88"/>
      <c r="H48" s="88"/>
      <c r="I48" s="88"/>
      <c r="J48" s="88"/>
      <c r="K48" s="88"/>
      <c r="L48" s="88"/>
      <c r="M48" s="88"/>
      <c r="N48" s="88"/>
      <c r="O48" s="88"/>
      <c r="P48" s="88"/>
      <c r="Q48" s="88"/>
      <c r="R48" s="88"/>
      <c r="S48" s="88"/>
      <c r="T48" s="88"/>
    </row>
    <row r="49" spans="1:20" ht="16.5" customHeight="1">
      <c r="A49" s="88"/>
      <c r="B49" s="99"/>
      <c r="C49" s="88"/>
      <c r="D49" s="88"/>
      <c r="E49" s="88"/>
      <c r="F49" s="88"/>
      <c r="G49" s="88"/>
      <c r="H49" s="88"/>
      <c r="I49" s="88"/>
      <c r="J49" s="88"/>
      <c r="K49" s="88"/>
      <c r="L49" s="88"/>
      <c r="M49" s="88"/>
      <c r="N49" s="88"/>
      <c r="O49" s="88"/>
      <c r="P49" s="88"/>
      <c r="Q49" s="88"/>
      <c r="R49" s="88"/>
      <c r="S49" s="88"/>
      <c r="T49" s="88"/>
    </row>
    <row r="50" spans="1:20" ht="16.5" customHeight="1">
      <c r="A50" s="88"/>
      <c r="B50" s="99"/>
      <c r="C50" s="88"/>
      <c r="D50" s="88"/>
      <c r="E50" s="88"/>
      <c r="F50" s="88"/>
      <c r="G50" s="88"/>
      <c r="H50" s="88"/>
      <c r="I50" s="88"/>
      <c r="J50" s="88"/>
      <c r="K50" s="88"/>
      <c r="L50" s="88"/>
      <c r="M50" s="88"/>
      <c r="N50" s="88"/>
      <c r="O50" s="88"/>
      <c r="P50" s="88"/>
      <c r="Q50" s="88"/>
      <c r="R50" s="88"/>
      <c r="S50" s="88"/>
      <c r="T50" s="88"/>
    </row>
    <row r="51" spans="1:20" ht="16.5" customHeight="1">
      <c r="A51" s="88"/>
      <c r="B51" s="99"/>
      <c r="C51" s="88"/>
      <c r="D51" s="88"/>
      <c r="E51" s="88"/>
      <c r="F51" s="88"/>
      <c r="G51" s="88"/>
      <c r="H51" s="88"/>
      <c r="I51" s="88"/>
      <c r="J51" s="88"/>
      <c r="K51" s="88"/>
      <c r="L51" s="88"/>
      <c r="M51" s="88"/>
      <c r="N51" s="88"/>
      <c r="O51" s="88"/>
      <c r="P51" s="88"/>
      <c r="Q51" s="88"/>
      <c r="R51" s="88"/>
      <c r="S51" s="88"/>
      <c r="T51" s="88"/>
    </row>
    <row r="52" spans="1:20" ht="16.5" customHeight="1">
      <c r="A52" s="88"/>
      <c r="B52" s="99"/>
      <c r="C52" s="88"/>
      <c r="D52" s="88"/>
      <c r="E52" s="88"/>
      <c r="F52" s="88"/>
      <c r="G52" s="88"/>
      <c r="H52" s="88"/>
      <c r="I52" s="88"/>
      <c r="J52" s="88"/>
      <c r="K52" s="88"/>
      <c r="L52" s="88"/>
      <c r="M52" s="88"/>
      <c r="N52" s="88"/>
      <c r="O52" s="88"/>
      <c r="P52" s="88"/>
      <c r="Q52" s="88"/>
      <c r="R52" s="88"/>
      <c r="S52" s="88"/>
      <c r="T52" s="88"/>
    </row>
    <row r="53" spans="1:20" ht="16.5" customHeight="1">
      <c r="A53" s="88"/>
      <c r="B53" s="99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8"/>
      <c r="S53" s="88"/>
      <c r="T53" s="88"/>
    </row>
    <row r="54" spans="1:20" ht="16.5" customHeight="1">
      <c r="A54" s="88"/>
      <c r="B54" s="99"/>
      <c r="C54" s="88"/>
      <c r="D54" s="88"/>
      <c r="E54" s="88"/>
      <c r="F54" s="88"/>
      <c r="G54" s="88"/>
      <c r="H54" s="88"/>
      <c r="I54" s="88"/>
      <c r="J54" s="88"/>
      <c r="K54" s="88"/>
      <c r="L54" s="88"/>
      <c r="M54" s="88"/>
      <c r="N54" s="88"/>
      <c r="O54" s="88"/>
      <c r="P54" s="88"/>
      <c r="Q54" s="88"/>
      <c r="R54" s="88"/>
      <c r="S54" s="88"/>
      <c r="T54" s="88"/>
    </row>
    <row r="55" spans="1:20" ht="16.5" customHeight="1">
      <c r="A55" s="88"/>
      <c r="B55" s="99"/>
      <c r="C55" s="88"/>
      <c r="D55" s="88"/>
      <c r="E55" s="88"/>
      <c r="F55" s="88"/>
      <c r="G55" s="88"/>
      <c r="H55" s="88"/>
      <c r="I55" s="88"/>
      <c r="J55" s="88"/>
      <c r="K55" s="88"/>
      <c r="L55" s="88"/>
      <c r="M55" s="88"/>
      <c r="N55" s="88"/>
      <c r="O55" s="88"/>
      <c r="P55" s="88"/>
      <c r="Q55" s="88"/>
      <c r="R55" s="88"/>
      <c r="S55" s="88"/>
      <c r="T55" s="88"/>
    </row>
    <row r="56" spans="1:20" ht="16.5" customHeight="1">
      <c r="A56" s="88"/>
      <c r="B56" s="99"/>
      <c r="C56" s="88"/>
      <c r="D56" s="88"/>
      <c r="E56" s="88"/>
      <c r="F56" s="88"/>
      <c r="G56" s="88"/>
      <c r="H56" s="88"/>
      <c r="I56" s="88"/>
      <c r="J56" s="88"/>
      <c r="K56" s="88"/>
      <c r="L56" s="88"/>
      <c r="M56" s="88"/>
      <c r="N56" s="88"/>
      <c r="O56" s="88"/>
      <c r="P56" s="88"/>
      <c r="Q56" s="88"/>
      <c r="R56" s="88"/>
      <c r="S56" s="88"/>
      <c r="T56" s="88"/>
    </row>
    <row r="57" spans="1:20" ht="16.5" customHeight="1">
      <c r="A57" s="88"/>
      <c r="B57" s="99"/>
      <c r="C57" s="88"/>
      <c r="D57" s="88"/>
      <c r="E57" s="88"/>
      <c r="F57" s="88"/>
      <c r="G57" s="88"/>
      <c r="H57" s="88"/>
      <c r="I57" s="88"/>
      <c r="J57" s="88"/>
      <c r="K57" s="88"/>
      <c r="L57" s="88"/>
      <c r="M57" s="88"/>
      <c r="N57" s="88"/>
      <c r="O57" s="88"/>
      <c r="P57" s="88"/>
      <c r="Q57" s="88"/>
      <c r="R57" s="88"/>
      <c r="S57" s="88"/>
      <c r="T57" s="88"/>
    </row>
    <row r="58" spans="1:20" ht="16.5" customHeight="1">
      <c r="A58" s="88"/>
      <c r="B58" s="99"/>
      <c r="C58" s="88"/>
      <c r="D58" s="88"/>
      <c r="E58" s="88"/>
      <c r="F58" s="88"/>
      <c r="G58" s="88"/>
      <c r="H58" s="88"/>
      <c r="I58" s="88"/>
      <c r="J58" s="88"/>
      <c r="K58" s="88"/>
      <c r="L58" s="88"/>
      <c r="M58" s="88"/>
      <c r="N58" s="88"/>
      <c r="O58" s="88"/>
      <c r="P58" s="88"/>
      <c r="Q58" s="88"/>
      <c r="R58" s="88"/>
      <c r="S58" s="88"/>
      <c r="T58" s="88"/>
    </row>
    <row r="59" spans="1:20" ht="16.5" customHeight="1">
      <c r="A59" s="88"/>
      <c r="B59" s="99"/>
      <c r="C59" s="88"/>
      <c r="D59" s="88"/>
      <c r="E59" s="88"/>
      <c r="F59" s="88"/>
      <c r="G59" s="88"/>
      <c r="H59" s="88"/>
      <c r="I59" s="88"/>
      <c r="J59" s="88"/>
      <c r="K59" s="88"/>
      <c r="L59" s="88"/>
      <c r="M59" s="88"/>
      <c r="N59" s="88"/>
      <c r="O59" s="88"/>
      <c r="P59" s="88"/>
      <c r="Q59" s="88"/>
      <c r="R59" s="88"/>
      <c r="S59" s="88"/>
      <c r="T59" s="88"/>
    </row>
    <row r="60" spans="1:20" ht="16.5" customHeight="1">
      <c r="A60" s="88"/>
      <c r="B60" s="99"/>
      <c r="C60" s="88"/>
      <c r="D60" s="88"/>
      <c r="E60" s="88"/>
      <c r="F60" s="88"/>
      <c r="G60" s="88"/>
      <c r="H60" s="88"/>
      <c r="I60" s="88"/>
      <c r="J60" s="88"/>
      <c r="K60" s="88"/>
      <c r="L60" s="88"/>
      <c r="M60" s="88"/>
      <c r="N60" s="88"/>
      <c r="O60" s="88"/>
      <c r="P60" s="88"/>
      <c r="Q60" s="88"/>
      <c r="R60" s="88"/>
      <c r="S60" s="88"/>
      <c r="T60" s="88"/>
    </row>
    <row r="61" spans="1:20" ht="16.5" customHeight="1">
      <c r="A61" s="88"/>
      <c r="B61" s="99"/>
      <c r="C61" s="88"/>
      <c r="D61" s="88"/>
      <c r="E61" s="88"/>
      <c r="F61" s="88"/>
      <c r="G61" s="88"/>
      <c r="H61" s="88"/>
      <c r="I61" s="88"/>
      <c r="J61" s="88"/>
      <c r="K61" s="88"/>
      <c r="L61" s="88"/>
      <c r="M61" s="88"/>
      <c r="N61" s="88"/>
      <c r="O61" s="88"/>
      <c r="P61" s="88"/>
      <c r="Q61" s="88"/>
      <c r="R61" s="88"/>
      <c r="S61" s="88"/>
      <c r="T61" s="88"/>
    </row>
    <row r="62" spans="1:20" ht="16.5" customHeight="1">
      <c r="A62" s="88"/>
      <c r="B62" s="99"/>
      <c r="C62" s="88"/>
      <c r="D62" s="88"/>
      <c r="E62" s="88"/>
      <c r="F62" s="88"/>
      <c r="G62" s="88"/>
      <c r="H62" s="88"/>
      <c r="I62" s="88"/>
      <c r="J62" s="88"/>
      <c r="K62" s="88"/>
      <c r="L62" s="88"/>
      <c r="M62" s="88"/>
      <c r="N62" s="88"/>
      <c r="O62" s="88"/>
      <c r="P62" s="88"/>
      <c r="Q62" s="88"/>
      <c r="R62" s="88"/>
      <c r="S62" s="88"/>
      <c r="T62" s="88"/>
    </row>
    <row r="63" spans="1:20" ht="16.5" customHeight="1">
      <c r="A63" s="88"/>
      <c r="B63" s="99"/>
      <c r="C63" s="88"/>
      <c r="D63" s="88"/>
      <c r="E63" s="88"/>
      <c r="F63" s="88"/>
      <c r="G63" s="88"/>
      <c r="H63" s="88"/>
      <c r="I63" s="88"/>
      <c r="J63" s="88"/>
      <c r="K63" s="88"/>
      <c r="L63" s="88"/>
      <c r="M63" s="88"/>
      <c r="N63" s="88"/>
      <c r="O63" s="88"/>
      <c r="P63" s="88"/>
      <c r="Q63" s="88"/>
      <c r="R63" s="88"/>
      <c r="S63" s="88"/>
      <c r="T63" s="88"/>
    </row>
    <row r="64" spans="1:20" ht="16.5" customHeight="1">
      <c r="A64" s="88"/>
      <c r="B64" s="99"/>
      <c r="C64" s="88"/>
      <c r="D64" s="88"/>
      <c r="E64" s="88"/>
      <c r="F64" s="88"/>
      <c r="G64" s="88"/>
      <c r="H64" s="88"/>
      <c r="I64" s="88"/>
      <c r="J64" s="88"/>
      <c r="K64" s="88"/>
      <c r="L64" s="88"/>
      <c r="M64" s="88"/>
      <c r="N64" s="88"/>
      <c r="O64" s="88"/>
      <c r="P64" s="88"/>
      <c r="Q64" s="88"/>
      <c r="R64" s="88"/>
      <c r="S64" s="88"/>
      <c r="T64" s="88"/>
    </row>
    <row r="65" spans="1:20" ht="16.5" customHeight="1">
      <c r="A65" s="88"/>
      <c r="B65" s="99"/>
      <c r="C65" s="88"/>
      <c r="D65" s="88"/>
      <c r="E65" s="88"/>
      <c r="F65" s="88"/>
      <c r="G65" s="88"/>
      <c r="H65" s="88"/>
      <c r="I65" s="88"/>
      <c r="J65" s="88"/>
      <c r="K65" s="88"/>
      <c r="L65" s="88"/>
      <c r="M65" s="88"/>
      <c r="N65" s="88"/>
      <c r="O65" s="88"/>
      <c r="P65" s="88"/>
      <c r="Q65" s="88"/>
      <c r="R65" s="88"/>
      <c r="S65" s="88"/>
      <c r="T65" s="88"/>
    </row>
    <row r="66" spans="1:20" ht="16.5" customHeight="1">
      <c r="A66" s="88"/>
      <c r="B66" s="99"/>
      <c r="C66" s="88"/>
      <c r="D66" s="88"/>
      <c r="E66" s="88"/>
      <c r="F66" s="88"/>
      <c r="G66" s="88"/>
      <c r="H66" s="88"/>
      <c r="I66" s="88"/>
      <c r="J66" s="88"/>
      <c r="K66" s="88"/>
      <c r="L66" s="88"/>
      <c r="M66" s="88"/>
      <c r="N66" s="88"/>
      <c r="O66" s="88"/>
      <c r="P66" s="88"/>
      <c r="Q66" s="88"/>
      <c r="R66" s="88"/>
      <c r="S66" s="88"/>
      <c r="T66" s="88"/>
    </row>
    <row r="67" spans="1:20" ht="16.5" customHeight="1">
      <c r="A67" s="88"/>
      <c r="B67" s="99"/>
      <c r="C67" s="88"/>
      <c r="D67" s="88"/>
      <c r="E67" s="88"/>
      <c r="F67" s="88"/>
      <c r="G67" s="88"/>
      <c r="H67" s="88"/>
      <c r="I67" s="88"/>
      <c r="J67" s="88"/>
      <c r="K67" s="88"/>
      <c r="L67" s="88"/>
      <c r="M67" s="88"/>
      <c r="N67" s="88"/>
      <c r="O67" s="88"/>
      <c r="P67" s="88"/>
      <c r="Q67" s="88"/>
      <c r="R67" s="88"/>
      <c r="S67" s="88"/>
      <c r="T67" s="88"/>
    </row>
    <row r="68" spans="1:20" ht="16.5" customHeight="1">
      <c r="A68" s="88"/>
      <c r="B68" s="99"/>
      <c r="C68" s="88"/>
      <c r="D68" s="88"/>
      <c r="E68" s="88"/>
      <c r="F68" s="88"/>
      <c r="G68" s="88"/>
      <c r="H68" s="88"/>
      <c r="I68" s="88"/>
      <c r="J68" s="88"/>
      <c r="K68" s="88"/>
      <c r="L68" s="88"/>
      <c r="M68" s="88"/>
      <c r="N68" s="88"/>
      <c r="O68" s="88"/>
      <c r="P68" s="88"/>
      <c r="Q68" s="88"/>
      <c r="R68" s="88"/>
      <c r="S68" s="88"/>
      <c r="T68" s="88"/>
    </row>
    <row r="69" spans="1:20" ht="16.5" customHeight="1">
      <c r="A69" s="88"/>
      <c r="B69" s="99"/>
      <c r="C69" s="88"/>
      <c r="D69" s="88"/>
      <c r="E69" s="88"/>
      <c r="F69" s="88"/>
      <c r="G69" s="88"/>
      <c r="H69" s="88"/>
      <c r="I69" s="88"/>
      <c r="J69" s="88"/>
      <c r="K69" s="88"/>
      <c r="L69" s="88"/>
      <c r="M69" s="88"/>
      <c r="N69" s="88"/>
      <c r="O69" s="88"/>
      <c r="P69" s="88"/>
      <c r="Q69" s="88"/>
      <c r="R69" s="88"/>
      <c r="S69" s="88"/>
      <c r="T69" s="88"/>
    </row>
    <row r="70" spans="1:20" ht="16.5" customHeight="1">
      <c r="A70" s="88"/>
      <c r="B70" s="99"/>
      <c r="C70" s="88"/>
      <c r="D70" s="88"/>
      <c r="E70" s="88"/>
      <c r="F70" s="88"/>
      <c r="G70" s="88"/>
      <c r="H70" s="88"/>
      <c r="I70" s="88"/>
      <c r="J70" s="88"/>
      <c r="K70" s="88"/>
      <c r="L70" s="88"/>
      <c r="M70" s="88"/>
      <c r="N70" s="88"/>
      <c r="O70" s="88"/>
      <c r="P70" s="88"/>
      <c r="Q70" s="88"/>
      <c r="R70" s="88"/>
      <c r="S70" s="88"/>
      <c r="T70" s="88"/>
    </row>
    <row r="71" spans="1:20" ht="16.5" customHeight="1">
      <c r="A71" s="88"/>
      <c r="B71" s="99"/>
      <c r="C71" s="88"/>
      <c r="D71" s="88"/>
      <c r="E71" s="88"/>
      <c r="F71" s="88"/>
      <c r="G71" s="88"/>
      <c r="H71" s="88"/>
      <c r="I71" s="88"/>
      <c r="J71" s="88"/>
      <c r="K71" s="88"/>
      <c r="L71" s="88"/>
      <c r="M71" s="88"/>
      <c r="N71" s="88"/>
      <c r="O71" s="88"/>
      <c r="P71" s="88"/>
      <c r="Q71" s="88"/>
      <c r="R71" s="88"/>
      <c r="S71" s="88"/>
      <c r="T71" s="88"/>
    </row>
    <row r="72" spans="1:20" ht="16.5" customHeight="1">
      <c r="A72" s="88"/>
      <c r="B72" s="99"/>
      <c r="C72" s="88"/>
      <c r="D72" s="88"/>
      <c r="E72" s="88"/>
      <c r="F72" s="88"/>
      <c r="G72" s="88"/>
      <c r="H72" s="88"/>
      <c r="I72" s="88"/>
      <c r="J72" s="88"/>
      <c r="K72" s="88"/>
      <c r="L72" s="88"/>
      <c r="M72" s="88"/>
      <c r="N72" s="88"/>
      <c r="O72" s="88"/>
      <c r="P72" s="88"/>
      <c r="Q72" s="88"/>
      <c r="R72" s="88"/>
      <c r="S72" s="88"/>
      <c r="T72" s="88"/>
    </row>
    <row r="73" spans="1:20" ht="16.5" customHeight="1">
      <c r="A73" s="88"/>
      <c r="B73" s="99"/>
      <c r="C73" s="88"/>
      <c r="D73" s="88"/>
      <c r="E73" s="88"/>
      <c r="F73" s="88"/>
      <c r="G73" s="88"/>
      <c r="H73" s="88"/>
      <c r="I73" s="88"/>
      <c r="J73" s="88"/>
      <c r="K73" s="88"/>
      <c r="L73" s="88"/>
      <c r="M73" s="88"/>
      <c r="N73" s="88"/>
      <c r="O73" s="88"/>
      <c r="P73" s="88"/>
      <c r="Q73" s="88"/>
      <c r="R73" s="88"/>
      <c r="S73" s="88"/>
      <c r="T73" s="88"/>
    </row>
    <row r="74" spans="1:20" ht="16.5" customHeight="1">
      <c r="A74" s="88"/>
      <c r="B74" s="99"/>
      <c r="C74" s="88"/>
      <c r="D74" s="88"/>
      <c r="E74" s="88"/>
      <c r="F74" s="88"/>
      <c r="G74" s="88"/>
      <c r="H74" s="88"/>
      <c r="I74" s="88"/>
      <c r="J74" s="88"/>
      <c r="K74" s="88"/>
      <c r="L74" s="88"/>
      <c r="M74" s="88"/>
      <c r="N74" s="88"/>
      <c r="O74" s="88"/>
      <c r="P74" s="88"/>
      <c r="Q74" s="88"/>
      <c r="R74" s="88"/>
      <c r="S74" s="88"/>
      <c r="T74" s="88"/>
    </row>
    <row r="75" spans="1:20" ht="16.5" customHeight="1">
      <c r="A75" s="88"/>
      <c r="B75" s="99"/>
      <c r="C75" s="88"/>
      <c r="D75" s="88"/>
      <c r="E75" s="88"/>
      <c r="F75" s="88"/>
      <c r="G75" s="88"/>
      <c r="H75" s="88"/>
      <c r="I75" s="88"/>
      <c r="J75" s="88"/>
      <c r="K75" s="88"/>
      <c r="L75" s="88"/>
      <c r="M75" s="88"/>
      <c r="N75" s="88"/>
      <c r="O75" s="88"/>
      <c r="P75" s="88"/>
      <c r="Q75" s="88"/>
      <c r="R75" s="88"/>
      <c r="S75" s="88"/>
      <c r="T75" s="88"/>
    </row>
    <row r="76" spans="1:20" ht="16.5" customHeight="1">
      <c r="A76" s="88"/>
      <c r="B76" s="99"/>
      <c r="C76" s="88"/>
      <c r="D76" s="88"/>
      <c r="E76" s="88"/>
      <c r="F76" s="88"/>
      <c r="G76" s="88"/>
      <c r="H76" s="88"/>
      <c r="I76" s="88"/>
      <c r="J76" s="88"/>
      <c r="K76" s="88"/>
      <c r="L76" s="88"/>
      <c r="M76" s="88"/>
      <c r="N76" s="88"/>
      <c r="O76" s="88"/>
      <c r="P76" s="88"/>
      <c r="Q76" s="88"/>
      <c r="R76" s="88"/>
      <c r="S76" s="88"/>
      <c r="T76" s="88"/>
    </row>
    <row r="77" spans="1:20" ht="16.5" customHeight="1">
      <c r="A77" s="88"/>
      <c r="B77" s="99"/>
      <c r="C77" s="88"/>
      <c r="D77" s="88"/>
      <c r="E77" s="88"/>
      <c r="F77" s="88"/>
      <c r="G77" s="88"/>
      <c r="H77" s="88"/>
      <c r="I77" s="88"/>
      <c r="J77" s="88"/>
      <c r="K77" s="88"/>
      <c r="L77" s="88"/>
      <c r="M77" s="88"/>
      <c r="N77" s="88"/>
      <c r="O77" s="88"/>
      <c r="P77" s="88"/>
      <c r="Q77" s="88"/>
      <c r="R77" s="88"/>
      <c r="S77" s="88"/>
      <c r="T77" s="88"/>
    </row>
    <row r="78" spans="1:20" ht="16.5" customHeight="1">
      <c r="A78" s="88"/>
      <c r="B78" s="99"/>
      <c r="C78" s="88"/>
      <c r="D78" s="88"/>
      <c r="E78" s="88"/>
      <c r="F78" s="88"/>
      <c r="G78" s="88"/>
      <c r="H78" s="88"/>
      <c r="I78" s="88"/>
      <c r="J78" s="88"/>
      <c r="K78" s="88"/>
      <c r="L78" s="88"/>
      <c r="M78" s="88"/>
      <c r="N78" s="88"/>
      <c r="O78" s="88"/>
      <c r="P78" s="88"/>
      <c r="Q78" s="88"/>
      <c r="R78" s="88"/>
      <c r="S78" s="88"/>
      <c r="T78" s="88"/>
    </row>
    <row r="79" spans="1:20" ht="16.5" customHeight="1">
      <c r="A79" s="88"/>
      <c r="B79" s="99"/>
      <c r="C79" s="88"/>
      <c r="D79" s="88"/>
      <c r="E79" s="88"/>
      <c r="F79" s="88"/>
      <c r="G79" s="88"/>
      <c r="H79" s="88"/>
      <c r="I79" s="88"/>
      <c r="J79" s="88"/>
      <c r="K79" s="88"/>
      <c r="L79" s="88"/>
      <c r="M79" s="88"/>
      <c r="N79" s="88"/>
      <c r="O79" s="88"/>
      <c r="P79" s="88"/>
      <c r="Q79" s="88"/>
      <c r="R79" s="88"/>
      <c r="S79" s="88"/>
      <c r="T79" s="88"/>
    </row>
    <row r="80" spans="1:20" ht="16.5" customHeight="1">
      <c r="A80" s="88"/>
      <c r="B80" s="99"/>
      <c r="C80" s="88"/>
      <c r="D80" s="88"/>
      <c r="E80" s="88"/>
      <c r="F80" s="88"/>
      <c r="G80" s="88"/>
      <c r="H80" s="88"/>
      <c r="I80" s="88"/>
      <c r="J80" s="88"/>
      <c r="K80" s="88"/>
      <c r="L80" s="88"/>
      <c r="M80" s="88"/>
      <c r="N80" s="88"/>
      <c r="O80" s="88"/>
      <c r="P80" s="88"/>
      <c r="Q80" s="88"/>
      <c r="R80" s="88"/>
      <c r="S80" s="88"/>
      <c r="T80" s="88"/>
    </row>
    <row r="81" spans="1:20" ht="16.5" customHeight="1">
      <c r="A81" s="88"/>
      <c r="B81" s="99"/>
      <c r="C81" s="88"/>
      <c r="D81" s="88"/>
      <c r="E81" s="88"/>
      <c r="F81" s="88"/>
      <c r="G81" s="88"/>
      <c r="H81" s="88"/>
      <c r="I81" s="88"/>
      <c r="J81" s="88"/>
      <c r="K81" s="88"/>
      <c r="L81" s="88"/>
      <c r="M81" s="88"/>
      <c r="N81" s="88"/>
      <c r="O81" s="88"/>
      <c r="P81" s="88"/>
      <c r="Q81" s="88"/>
      <c r="R81" s="88"/>
      <c r="S81" s="88"/>
      <c r="T81" s="88"/>
    </row>
    <row r="82" spans="1:20" ht="16.5" customHeight="1">
      <c r="A82" s="88"/>
      <c r="B82" s="99"/>
      <c r="C82" s="88"/>
      <c r="D82" s="88"/>
      <c r="E82" s="88"/>
      <c r="F82" s="88"/>
      <c r="G82" s="88"/>
      <c r="H82" s="88"/>
      <c r="I82" s="88"/>
      <c r="J82" s="88"/>
      <c r="K82" s="88"/>
      <c r="L82" s="88"/>
      <c r="M82" s="88"/>
      <c r="N82" s="88"/>
      <c r="O82" s="88"/>
      <c r="P82" s="88"/>
      <c r="Q82" s="88"/>
      <c r="R82" s="88"/>
      <c r="S82" s="88"/>
      <c r="T82" s="88"/>
    </row>
    <row r="83" spans="1:20" ht="16.5" customHeight="1">
      <c r="A83" s="88"/>
      <c r="B83" s="99"/>
      <c r="C83" s="88"/>
      <c r="D83" s="88"/>
      <c r="E83" s="88"/>
      <c r="F83" s="88"/>
      <c r="G83" s="88"/>
      <c r="H83" s="88"/>
      <c r="I83" s="88"/>
      <c r="J83" s="88"/>
      <c r="K83" s="88"/>
      <c r="L83" s="88"/>
      <c r="M83" s="88"/>
      <c r="N83" s="88"/>
      <c r="O83" s="88"/>
      <c r="P83" s="88"/>
      <c r="Q83" s="88"/>
      <c r="R83" s="88"/>
      <c r="S83" s="88"/>
      <c r="T83" s="88"/>
    </row>
    <row r="84" spans="1:20" ht="16.5" customHeight="1">
      <c r="A84" s="88"/>
      <c r="B84" s="99"/>
      <c r="C84" s="88"/>
      <c r="D84" s="88"/>
      <c r="E84" s="88"/>
      <c r="F84" s="88"/>
      <c r="G84" s="88"/>
      <c r="H84" s="88"/>
      <c r="I84" s="88"/>
      <c r="J84" s="88"/>
      <c r="K84" s="88"/>
      <c r="L84" s="88"/>
      <c r="M84" s="88"/>
      <c r="N84" s="88"/>
      <c r="O84" s="88"/>
      <c r="P84" s="88"/>
      <c r="Q84" s="88"/>
      <c r="R84" s="88"/>
      <c r="S84" s="88"/>
      <c r="T84" s="88"/>
    </row>
    <row r="85" spans="1:20" ht="16.5" customHeight="1">
      <c r="A85" s="88"/>
      <c r="B85" s="99"/>
      <c r="C85" s="88"/>
      <c r="D85" s="88"/>
      <c r="E85" s="88"/>
      <c r="F85" s="88"/>
      <c r="G85" s="88"/>
      <c r="H85" s="88"/>
      <c r="I85" s="88"/>
      <c r="J85" s="88"/>
      <c r="K85" s="88"/>
      <c r="L85" s="88"/>
      <c r="M85" s="88"/>
      <c r="N85" s="88"/>
      <c r="O85" s="88"/>
      <c r="P85" s="88"/>
      <c r="Q85" s="88"/>
      <c r="R85" s="88"/>
      <c r="S85" s="88"/>
      <c r="T85" s="88"/>
    </row>
    <row r="86" spans="1:20" ht="16.5" customHeight="1">
      <c r="A86" s="88"/>
      <c r="B86" s="99"/>
      <c r="C86" s="88"/>
      <c r="D86" s="88"/>
      <c r="E86" s="88"/>
      <c r="F86" s="88"/>
      <c r="G86" s="88"/>
      <c r="H86" s="88"/>
      <c r="I86" s="88"/>
      <c r="J86" s="88"/>
      <c r="K86" s="88"/>
      <c r="L86" s="88"/>
      <c r="M86" s="88"/>
      <c r="N86" s="88"/>
      <c r="O86" s="88"/>
      <c r="P86" s="88"/>
      <c r="Q86" s="88"/>
      <c r="R86" s="88"/>
      <c r="S86" s="88"/>
      <c r="T86" s="88"/>
    </row>
    <row r="87" spans="1:20" ht="16.5" customHeight="1">
      <c r="A87" s="88"/>
      <c r="B87" s="99"/>
      <c r="C87" s="88"/>
      <c r="D87" s="88"/>
      <c r="E87" s="88"/>
      <c r="F87" s="88"/>
      <c r="G87" s="88"/>
      <c r="H87" s="88"/>
      <c r="I87" s="88"/>
      <c r="J87" s="88"/>
      <c r="K87" s="88"/>
      <c r="L87" s="88"/>
      <c r="M87" s="88"/>
      <c r="N87" s="88"/>
      <c r="O87" s="88"/>
      <c r="P87" s="88"/>
      <c r="Q87" s="88"/>
      <c r="R87" s="88"/>
      <c r="S87" s="88"/>
      <c r="T87" s="88"/>
    </row>
    <row r="88" spans="1:20" ht="16.5" customHeight="1">
      <c r="A88" s="88"/>
      <c r="B88" s="99"/>
      <c r="C88" s="88"/>
      <c r="D88" s="88"/>
      <c r="E88" s="88"/>
      <c r="F88" s="88"/>
      <c r="G88" s="88"/>
      <c r="H88" s="88"/>
      <c r="I88" s="88"/>
      <c r="J88" s="88"/>
      <c r="K88" s="88"/>
      <c r="L88" s="88"/>
      <c r="M88" s="88"/>
      <c r="N88" s="88"/>
      <c r="O88" s="88"/>
      <c r="P88" s="88"/>
      <c r="Q88" s="88"/>
      <c r="R88" s="88"/>
      <c r="S88" s="88"/>
      <c r="T88" s="88"/>
    </row>
    <row r="89" spans="1:20" ht="16.5" customHeight="1">
      <c r="A89" s="88"/>
      <c r="B89" s="99"/>
      <c r="C89" s="88"/>
      <c r="D89" s="88"/>
      <c r="E89" s="88"/>
      <c r="F89" s="88"/>
      <c r="G89" s="88"/>
      <c r="H89" s="88"/>
      <c r="I89" s="88"/>
      <c r="J89" s="88"/>
      <c r="K89" s="88"/>
      <c r="L89" s="88"/>
      <c r="M89" s="88"/>
      <c r="N89" s="88"/>
      <c r="O89" s="88"/>
      <c r="P89" s="88"/>
      <c r="Q89" s="88"/>
      <c r="R89" s="88"/>
      <c r="S89" s="88"/>
      <c r="T89" s="88"/>
    </row>
    <row r="90" spans="1:20" ht="16.5" customHeight="1">
      <c r="A90" s="88"/>
      <c r="B90" s="99"/>
      <c r="C90" s="88"/>
      <c r="D90" s="88"/>
      <c r="E90" s="88"/>
      <c r="F90" s="88"/>
      <c r="G90" s="88"/>
      <c r="H90" s="88"/>
      <c r="I90" s="88"/>
      <c r="J90" s="88"/>
      <c r="K90" s="88"/>
      <c r="L90" s="88"/>
      <c r="M90" s="88"/>
      <c r="N90" s="88"/>
      <c r="O90" s="88"/>
      <c r="P90" s="88"/>
      <c r="Q90" s="88"/>
      <c r="R90" s="88"/>
      <c r="S90" s="88"/>
      <c r="T90" s="88"/>
    </row>
    <row r="91" spans="1:20" ht="16.5" customHeight="1">
      <c r="A91" s="88"/>
      <c r="B91" s="99"/>
      <c r="C91" s="88"/>
      <c r="D91" s="88"/>
      <c r="E91" s="88"/>
      <c r="F91" s="88"/>
      <c r="G91" s="88"/>
      <c r="H91" s="88"/>
      <c r="I91" s="88"/>
      <c r="J91" s="88"/>
      <c r="K91" s="88"/>
      <c r="L91" s="88"/>
      <c r="M91" s="88"/>
      <c r="N91" s="88"/>
      <c r="O91" s="88"/>
      <c r="P91" s="88"/>
      <c r="Q91" s="88"/>
      <c r="R91" s="88"/>
      <c r="S91" s="88"/>
      <c r="T91" s="88"/>
    </row>
    <row r="92" spans="1:20" ht="16.5" customHeight="1">
      <c r="A92" s="88"/>
      <c r="B92" s="99"/>
      <c r="C92" s="88"/>
      <c r="D92" s="88"/>
      <c r="E92" s="88"/>
      <c r="F92" s="88"/>
      <c r="G92" s="88"/>
      <c r="H92" s="88"/>
      <c r="I92" s="88"/>
      <c r="J92" s="88"/>
      <c r="K92" s="88"/>
      <c r="L92" s="88"/>
      <c r="M92" s="88"/>
      <c r="N92" s="88"/>
      <c r="O92" s="88"/>
      <c r="P92" s="88"/>
      <c r="Q92" s="88"/>
      <c r="R92" s="88"/>
      <c r="S92" s="88"/>
      <c r="T92" s="88"/>
    </row>
    <row r="93" spans="1:20" ht="16.5" customHeight="1">
      <c r="A93" s="88"/>
      <c r="B93" s="99"/>
      <c r="C93" s="88"/>
      <c r="D93" s="88"/>
      <c r="E93" s="88"/>
      <c r="F93" s="88"/>
      <c r="G93" s="88"/>
      <c r="H93" s="88"/>
      <c r="I93" s="88"/>
      <c r="J93" s="88"/>
      <c r="K93" s="88"/>
      <c r="L93" s="88"/>
      <c r="M93" s="88"/>
      <c r="N93" s="88"/>
      <c r="O93" s="88"/>
      <c r="P93" s="88"/>
      <c r="Q93" s="88"/>
      <c r="R93" s="88"/>
      <c r="S93" s="88"/>
      <c r="T93" s="88"/>
    </row>
    <row r="94" spans="1:20" ht="16.5" customHeight="1">
      <c r="A94" s="88"/>
      <c r="B94" s="99"/>
      <c r="C94" s="88"/>
      <c r="D94" s="88"/>
      <c r="E94" s="88"/>
      <c r="F94" s="88"/>
      <c r="G94" s="88"/>
      <c r="H94" s="88"/>
      <c r="I94" s="88"/>
      <c r="J94" s="88"/>
      <c r="K94" s="88"/>
      <c r="L94" s="88"/>
      <c r="M94" s="88"/>
      <c r="N94" s="88"/>
      <c r="O94" s="88"/>
      <c r="P94" s="88"/>
      <c r="Q94" s="88"/>
      <c r="R94" s="88"/>
      <c r="S94" s="88"/>
      <c r="T94" s="88"/>
    </row>
    <row r="95" spans="1:20" ht="16.5" customHeight="1">
      <c r="A95" s="88"/>
      <c r="B95" s="99"/>
      <c r="C95" s="88"/>
      <c r="D95" s="88"/>
      <c r="E95" s="88"/>
      <c r="F95" s="88"/>
      <c r="G95" s="88"/>
      <c r="H95" s="88"/>
      <c r="I95" s="88"/>
      <c r="J95" s="88"/>
      <c r="K95" s="88"/>
      <c r="L95" s="88"/>
      <c r="M95" s="88"/>
      <c r="N95" s="88"/>
      <c r="O95" s="88"/>
      <c r="P95" s="88"/>
      <c r="Q95" s="88"/>
      <c r="R95" s="88"/>
      <c r="S95" s="88"/>
      <c r="T95" s="88"/>
    </row>
    <row r="96" spans="1:20" ht="16.5" customHeight="1">
      <c r="A96" s="88"/>
      <c r="B96" s="99"/>
      <c r="C96" s="88"/>
      <c r="D96" s="88"/>
      <c r="E96" s="88"/>
      <c r="F96" s="88"/>
      <c r="G96" s="88"/>
      <c r="H96" s="88"/>
      <c r="I96" s="88"/>
      <c r="J96" s="88"/>
      <c r="K96" s="88"/>
      <c r="L96" s="88"/>
      <c r="M96" s="88"/>
      <c r="N96" s="88"/>
      <c r="O96" s="88"/>
      <c r="P96" s="88"/>
      <c r="Q96" s="88"/>
      <c r="R96" s="88"/>
      <c r="S96" s="88"/>
      <c r="T96" s="88"/>
    </row>
    <row r="97" spans="1:20" ht="16.5" customHeight="1">
      <c r="A97" s="88"/>
      <c r="B97" s="99"/>
      <c r="C97" s="88"/>
      <c r="D97" s="88"/>
      <c r="E97" s="88"/>
      <c r="F97" s="88"/>
      <c r="G97" s="88"/>
      <c r="H97" s="88"/>
      <c r="I97" s="88"/>
      <c r="J97" s="88"/>
      <c r="K97" s="88"/>
      <c r="L97" s="88"/>
      <c r="M97" s="88"/>
      <c r="N97" s="88"/>
      <c r="O97" s="88"/>
      <c r="P97" s="88"/>
      <c r="Q97" s="88"/>
      <c r="R97" s="88"/>
      <c r="S97" s="88"/>
      <c r="T97" s="88"/>
    </row>
    <row r="98" spans="1:20" ht="16.5" customHeight="1">
      <c r="A98" s="88"/>
      <c r="B98" s="99"/>
      <c r="C98" s="88"/>
      <c r="D98" s="88"/>
      <c r="E98" s="88"/>
      <c r="F98" s="88"/>
      <c r="G98" s="88"/>
      <c r="H98" s="88"/>
      <c r="I98" s="88"/>
      <c r="J98" s="88"/>
      <c r="K98" s="88"/>
      <c r="L98" s="88"/>
      <c r="M98" s="88"/>
      <c r="N98" s="88"/>
      <c r="O98" s="88"/>
      <c r="P98" s="88"/>
      <c r="Q98" s="88"/>
      <c r="R98" s="88"/>
      <c r="S98" s="88"/>
      <c r="T98" s="88"/>
    </row>
    <row r="99" spans="1:20" ht="16.5" customHeight="1">
      <c r="A99" s="88"/>
      <c r="B99" s="99"/>
      <c r="C99" s="88"/>
      <c r="D99" s="88"/>
      <c r="E99" s="88"/>
      <c r="F99" s="88"/>
      <c r="G99" s="88"/>
      <c r="H99" s="88"/>
      <c r="I99" s="88"/>
      <c r="J99" s="88"/>
      <c r="K99" s="88"/>
      <c r="L99" s="88"/>
      <c r="M99" s="88"/>
      <c r="N99" s="88"/>
      <c r="O99" s="88"/>
      <c r="P99" s="88"/>
      <c r="Q99" s="88"/>
      <c r="R99" s="88"/>
      <c r="S99" s="88"/>
      <c r="T99" s="88"/>
    </row>
    <row r="100" spans="1:20" ht="16.5" customHeight="1">
      <c r="A100" s="88"/>
      <c r="B100" s="99"/>
      <c r="C100" s="88"/>
      <c r="D100" s="88"/>
      <c r="E100" s="88"/>
      <c r="F100" s="88"/>
      <c r="G100" s="88"/>
      <c r="H100" s="88"/>
      <c r="I100" s="88"/>
      <c r="J100" s="88"/>
      <c r="K100" s="88"/>
      <c r="L100" s="88"/>
      <c r="M100" s="88"/>
      <c r="N100" s="88"/>
      <c r="O100" s="88"/>
      <c r="P100" s="88"/>
      <c r="Q100" s="88"/>
      <c r="R100" s="88"/>
      <c r="S100" s="88"/>
      <c r="T100" s="88"/>
    </row>
    <row r="101" spans="1:20" ht="16.5" customHeight="1">
      <c r="A101" s="88"/>
      <c r="B101" s="99"/>
      <c r="C101" s="88"/>
      <c r="D101" s="88"/>
      <c r="E101" s="88"/>
      <c r="F101" s="88"/>
      <c r="G101" s="88"/>
      <c r="H101" s="88"/>
      <c r="I101" s="88"/>
      <c r="J101" s="88"/>
      <c r="K101" s="88"/>
      <c r="L101" s="88"/>
      <c r="M101" s="88"/>
      <c r="N101" s="88"/>
      <c r="O101" s="88"/>
      <c r="P101" s="88"/>
      <c r="Q101" s="88"/>
      <c r="R101" s="88"/>
      <c r="S101" s="88"/>
      <c r="T101" s="88"/>
    </row>
    <row r="102" spans="1:20" ht="16.5" customHeight="1">
      <c r="A102" s="88"/>
      <c r="B102" s="99"/>
      <c r="C102" s="88"/>
      <c r="D102" s="88"/>
      <c r="E102" s="88"/>
      <c r="F102" s="88"/>
      <c r="G102" s="88"/>
      <c r="H102" s="88"/>
      <c r="I102" s="88"/>
      <c r="J102" s="88"/>
      <c r="K102" s="88"/>
      <c r="L102" s="88"/>
      <c r="M102" s="88"/>
      <c r="N102" s="88"/>
      <c r="O102" s="88"/>
      <c r="P102" s="88"/>
      <c r="Q102" s="88"/>
      <c r="R102" s="88"/>
      <c r="S102" s="88"/>
      <c r="T102" s="88"/>
    </row>
    <row r="103" spans="1:20" ht="16.5" customHeight="1">
      <c r="A103" s="88"/>
      <c r="B103" s="99"/>
      <c r="C103" s="88"/>
      <c r="D103" s="88"/>
      <c r="E103" s="88"/>
      <c r="F103" s="88"/>
      <c r="G103" s="88"/>
      <c r="H103" s="88"/>
      <c r="I103" s="88"/>
      <c r="J103" s="88"/>
      <c r="K103" s="88"/>
      <c r="L103" s="88"/>
      <c r="M103" s="88"/>
      <c r="N103" s="88"/>
      <c r="O103" s="88"/>
      <c r="P103" s="88"/>
      <c r="Q103" s="88"/>
      <c r="R103" s="88"/>
      <c r="S103" s="88"/>
      <c r="T103" s="88"/>
    </row>
    <row r="104" spans="1:20" ht="16.5" customHeight="1">
      <c r="A104" s="88"/>
      <c r="B104" s="99"/>
      <c r="C104" s="88"/>
      <c r="D104" s="88"/>
      <c r="E104" s="88"/>
      <c r="F104" s="88"/>
      <c r="G104" s="88"/>
      <c r="H104" s="88"/>
      <c r="I104" s="88"/>
      <c r="J104" s="88"/>
      <c r="K104" s="88"/>
      <c r="L104" s="88"/>
      <c r="M104" s="88"/>
      <c r="N104" s="88"/>
      <c r="O104" s="88"/>
      <c r="P104" s="88"/>
      <c r="Q104" s="88"/>
      <c r="R104" s="88"/>
      <c r="S104" s="88"/>
      <c r="T104" s="88"/>
    </row>
    <row r="105" spans="1:20" ht="16.5" customHeight="1">
      <c r="A105" s="88"/>
      <c r="B105" s="99"/>
      <c r="C105" s="88"/>
      <c r="D105" s="88"/>
      <c r="E105" s="88"/>
      <c r="F105" s="88"/>
      <c r="G105" s="88"/>
      <c r="H105" s="88"/>
      <c r="I105" s="88"/>
      <c r="J105" s="88"/>
      <c r="K105" s="88"/>
      <c r="L105" s="88"/>
      <c r="M105" s="88"/>
      <c r="N105" s="88"/>
      <c r="O105" s="88"/>
      <c r="P105" s="88"/>
      <c r="Q105" s="88"/>
      <c r="R105" s="88"/>
      <c r="S105" s="88"/>
      <c r="T105" s="88"/>
    </row>
    <row r="106" spans="1:20" ht="16.5" customHeight="1">
      <c r="A106" s="88"/>
      <c r="B106" s="99"/>
      <c r="C106" s="88"/>
      <c r="D106" s="88"/>
      <c r="E106" s="88"/>
      <c r="F106" s="88"/>
      <c r="G106" s="88"/>
      <c r="H106" s="88"/>
      <c r="I106" s="88"/>
      <c r="J106" s="88"/>
      <c r="K106" s="88"/>
      <c r="L106" s="88"/>
      <c r="M106" s="88"/>
      <c r="N106" s="88"/>
      <c r="O106" s="88"/>
      <c r="P106" s="88"/>
      <c r="Q106" s="88"/>
      <c r="R106" s="88"/>
      <c r="S106" s="88"/>
      <c r="T106" s="88"/>
    </row>
    <row r="107" spans="1:20" ht="16.5" customHeight="1">
      <c r="A107" s="88"/>
      <c r="B107" s="99"/>
      <c r="C107" s="88"/>
      <c r="D107" s="88"/>
      <c r="E107" s="88"/>
      <c r="F107" s="88"/>
      <c r="G107" s="88"/>
      <c r="H107" s="88"/>
      <c r="I107" s="88"/>
      <c r="J107" s="88"/>
      <c r="K107" s="88"/>
      <c r="L107" s="88"/>
      <c r="M107" s="88"/>
      <c r="N107" s="88"/>
      <c r="O107" s="88"/>
      <c r="P107" s="88"/>
      <c r="Q107" s="88"/>
      <c r="R107" s="88"/>
      <c r="S107" s="88"/>
      <c r="T107" s="88"/>
    </row>
    <row r="108" spans="1:20" ht="16.5" customHeight="1">
      <c r="A108" s="88"/>
      <c r="B108" s="99"/>
      <c r="C108" s="88"/>
      <c r="D108" s="88"/>
      <c r="E108" s="88"/>
      <c r="F108" s="88"/>
      <c r="G108" s="88"/>
      <c r="H108" s="88"/>
      <c r="I108" s="88"/>
      <c r="J108" s="88"/>
      <c r="K108" s="88"/>
      <c r="L108" s="88"/>
      <c r="M108" s="88"/>
      <c r="N108" s="88"/>
      <c r="O108" s="88"/>
      <c r="P108" s="88"/>
      <c r="Q108" s="88"/>
      <c r="R108" s="88"/>
      <c r="S108" s="88"/>
      <c r="T108" s="88"/>
    </row>
    <row r="109" spans="1:20" ht="16.5" customHeight="1">
      <c r="A109" s="88"/>
      <c r="B109" s="99"/>
      <c r="C109" s="88"/>
      <c r="D109" s="88"/>
      <c r="E109" s="88"/>
      <c r="F109" s="88"/>
      <c r="G109" s="88"/>
      <c r="H109" s="88"/>
      <c r="I109" s="88"/>
      <c r="J109" s="88"/>
      <c r="K109" s="88"/>
      <c r="L109" s="88"/>
      <c r="M109" s="88"/>
      <c r="N109" s="88"/>
      <c r="O109" s="88"/>
      <c r="P109" s="88"/>
      <c r="Q109" s="88"/>
      <c r="R109" s="88"/>
      <c r="S109" s="88"/>
      <c r="T109" s="88"/>
    </row>
    <row r="110" spans="1:20" ht="16.5" customHeight="1">
      <c r="A110" s="88"/>
      <c r="B110" s="99"/>
      <c r="C110" s="88"/>
      <c r="D110" s="88"/>
      <c r="E110" s="88"/>
      <c r="F110" s="88"/>
      <c r="G110" s="88"/>
      <c r="H110" s="88"/>
      <c r="I110" s="88"/>
      <c r="J110" s="88"/>
      <c r="K110" s="88"/>
      <c r="L110" s="88"/>
      <c r="M110" s="88"/>
      <c r="N110" s="88"/>
      <c r="O110" s="88"/>
      <c r="P110" s="88"/>
      <c r="Q110" s="88"/>
      <c r="R110" s="88"/>
      <c r="S110" s="88"/>
      <c r="T110" s="88"/>
    </row>
    <row r="111" spans="1:20" ht="16.5" customHeight="1">
      <c r="A111" s="88"/>
      <c r="B111" s="99"/>
      <c r="C111" s="88"/>
      <c r="D111" s="88"/>
      <c r="E111" s="88"/>
      <c r="F111" s="88"/>
      <c r="G111" s="88"/>
      <c r="H111" s="88"/>
      <c r="I111" s="88"/>
      <c r="J111" s="88"/>
      <c r="K111" s="88"/>
      <c r="L111" s="88"/>
      <c r="M111" s="88"/>
      <c r="N111" s="88"/>
      <c r="O111" s="88"/>
      <c r="P111" s="88"/>
      <c r="Q111" s="88"/>
      <c r="R111" s="88"/>
      <c r="S111" s="88"/>
      <c r="T111" s="88"/>
    </row>
    <row r="112" spans="1:20" ht="16.5" customHeight="1">
      <c r="A112" s="88"/>
      <c r="B112" s="99"/>
      <c r="C112" s="88"/>
      <c r="D112" s="88"/>
      <c r="E112" s="88"/>
      <c r="F112" s="88"/>
      <c r="G112" s="88"/>
      <c r="H112" s="88"/>
      <c r="I112" s="88"/>
      <c r="J112" s="88"/>
      <c r="K112" s="88"/>
      <c r="L112" s="88"/>
      <c r="M112" s="88"/>
      <c r="N112" s="88"/>
      <c r="O112" s="88"/>
      <c r="P112" s="88"/>
      <c r="Q112" s="88"/>
      <c r="R112" s="88"/>
      <c r="S112" s="88"/>
      <c r="T112" s="88"/>
    </row>
    <row r="113" spans="1:20" ht="16.5" customHeight="1">
      <c r="A113" s="88"/>
      <c r="B113" s="99"/>
      <c r="C113" s="88"/>
      <c r="D113" s="88"/>
      <c r="E113" s="88"/>
      <c r="F113" s="88"/>
      <c r="G113" s="88"/>
      <c r="H113" s="88"/>
      <c r="I113" s="88"/>
      <c r="J113" s="88"/>
      <c r="K113" s="88"/>
      <c r="L113" s="88"/>
      <c r="M113" s="88"/>
      <c r="N113" s="88"/>
      <c r="O113" s="88"/>
      <c r="P113" s="88"/>
      <c r="Q113" s="88"/>
      <c r="R113" s="88"/>
      <c r="S113" s="88"/>
      <c r="T113" s="88"/>
    </row>
    <row r="114" spans="1:20" ht="16.5" customHeight="1">
      <c r="A114" s="88"/>
      <c r="B114" s="99"/>
      <c r="C114" s="88"/>
      <c r="D114" s="88"/>
      <c r="E114" s="88"/>
      <c r="F114" s="88"/>
      <c r="G114" s="88"/>
      <c r="H114" s="88"/>
      <c r="I114" s="88"/>
      <c r="J114" s="88"/>
      <c r="K114" s="88"/>
      <c r="L114" s="88"/>
      <c r="M114" s="88"/>
      <c r="N114" s="88"/>
      <c r="O114" s="88"/>
      <c r="P114" s="88"/>
      <c r="Q114" s="88"/>
      <c r="R114" s="88"/>
      <c r="S114" s="88"/>
      <c r="T114" s="88"/>
    </row>
    <row r="115" spans="1:20" ht="16.5" customHeight="1">
      <c r="A115" s="88"/>
      <c r="B115" s="99"/>
      <c r="C115" s="88"/>
      <c r="D115" s="88"/>
      <c r="E115" s="88"/>
      <c r="F115" s="88"/>
      <c r="G115" s="88"/>
      <c r="H115" s="88"/>
      <c r="I115" s="88"/>
      <c r="J115" s="88"/>
      <c r="K115" s="88"/>
      <c r="L115" s="88"/>
      <c r="M115" s="88"/>
      <c r="N115" s="88"/>
      <c r="O115" s="88"/>
      <c r="P115" s="88"/>
      <c r="Q115" s="88"/>
      <c r="R115" s="88"/>
      <c r="S115" s="88"/>
      <c r="T115" s="88"/>
    </row>
    <row r="116" spans="1:20" ht="16.5" customHeight="1">
      <c r="A116" s="88"/>
      <c r="B116" s="99"/>
      <c r="C116" s="88"/>
      <c r="D116" s="88"/>
      <c r="E116" s="88"/>
      <c r="F116" s="88"/>
      <c r="G116" s="88"/>
      <c r="H116" s="88"/>
      <c r="I116" s="88"/>
      <c r="J116" s="88"/>
      <c r="K116" s="88"/>
      <c r="L116" s="88"/>
      <c r="M116" s="88"/>
      <c r="N116" s="88"/>
      <c r="O116" s="88"/>
      <c r="P116" s="88"/>
      <c r="Q116" s="88"/>
      <c r="R116" s="88"/>
      <c r="S116" s="88"/>
      <c r="T116" s="88"/>
    </row>
    <row r="117" spans="1:20" ht="16.5" customHeight="1">
      <c r="A117" s="88"/>
      <c r="B117" s="99"/>
      <c r="C117" s="88"/>
      <c r="D117" s="88"/>
      <c r="E117" s="88"/>
      <c r="F117" s="88"/>
      <c r="G117" s="88"/>
      <c r="H117" s="88"/>
      <c r="I117" s="88"/>
      <c r="J117" s="88"/>
      <c r="K117" s="88"/>
      <c r="L117" s="88"/>
      <c r="M117" s="88"/>
      <c r="N117" s="88"/>
      <c r="O117" s="88"/>
      <c r="P117" s="88"/>
      <c r="Q117" s="88"/>
      <c r="R117" s="88"/>
      <c r="S117" s="88"/>
      <c r="T117" s="88"/>
    </row>
    <row r="118" spans="1:20" ht="16.5" customHeight="1">
      <c r="A118" s="88"/>
      <c r="B118" s="99"/>
      <c r="C118" s="88"/>
      <c r="D118" s="88"/>
      <c r="E118" s="88"/>
      <c r="F118" s="88"/>
      <c r="G118" s="88"/>
      <c r="H118" s="88"/>
      <c r="I118" s="88"/>
      <c r="J118" s="88"/>
      <c r="K118" s="88"/>
      <c r="L118" s="88"/>
      <c r="M118" s="88"/>
      <c r="N118" s="88"/>
      <c r="O118" s="88"/>
      <c r="P118" s="88"/>
      <c r="Q118" s="88"/>
      <c r="R118" s="88"/>
      <c r="S118" s="88"/>
      <c r="T118" s="88"/>
    </row>
    <row r="119" spans="1:20" ht="16.5" customHeight="1">
      <c r="A119" s="88"/>
      <c r="B119" s="99"/>
      <c r="C119" s="88"/>
      <c r="D119" s="88"/>
      <c r="E119" s="88"/>
      <c r="F119" s="88"/>
      <c r="G119" s="88"/>
      <c r="H119" s="88"/>
      <c r="I119" s="88"/>
      <c r="J119" s="88"/>
      <c r="K119" s="88"/>
      <c r="L119" s="88"/>
      <c r="M119" s="88"/>
      <c r="N119" s="88"/>
      <c r="O119" s="88"/>
      <c r="P119" s="88"/>
      <c r="Q119" s="88"/>
      <c r="R119" s="88"/>
      <c r="S119" s="88"/>
      <c r="T119" s="88"/>
    </row>
    <row r="120" spans="1:20" ht="16.5" customHeight="1">
      <c r="A120" s="88"/>
      <c r="B120" s="99"/>
      <c r="C120" s="88"/>
      <c r="D120" s="88"/>
      <c r="E120" s="88"/>
      <c r="F120" s="88"/>
      <c r="G120" s="88"/>
      <c r="H120" s="88"/>
      <c r="I120" s="88"/>
      <c r="J120" s="88"/>
      <c r="K120" s="88"/>
      <c r="L120" s="88"/>
      <c r="M120" s="88"/>
      <c r="N120" s="88"/>
      <c r="O120" s="88"/>
      <c r="P120" s="88"/>
      <c r="Q120" s="88"/>
      <c r="R120" s="88"/>
      <c r="S120" s="88"/>
      <c r="T120" s="88"/>
    </row>
    <row r="121" spans="1:20" ht="16.5" customHeight="1">
      <c r="A121" s="88"/>
      <c r="B121" s="99"/>
      <c r="C121" s="88"/>
      <c r="D121" s="88"/>
      <c r="E121" s="88"/>
      <c r="F121" s="88"/>
      <c r="G121" s="88"/>
      <c r="H121" s="88"/>
      <c r="I121" s="88"/>
      <c r="J121" s="88"/>
      <c r="K121" s="88"/>
      <c r="L121" s="88"/>
      <c r="M121" s="88"/>
      <c r="N121" s="88"/>
      <c r="O121" s="88"/>
      <c r="P121" s="88"/>
      <c r="Q121" s="88"/>
      <c r="R121" s="88"/>
      <c r="S121" s="88"/>
      <c r="T121" s="88"/>
    </row>
    <row r="122" spans="1:20" ht="16.5" customHeight="1">
      <c r="A122" s="88"/>
      <c r="B122" s="99"/>
      <c r="C122" s="88"/>
      <c r="D122" s="88"/>
      <c r="E122" s="88"/>
      <c r="F122" s="88"/>
      <c r="G122" s="88"/>
      <c r="H122" s="88"/>
      <c r="I122" s="88"/>
      <c r="J122" s="88"/>
      <c r="K122" s="88"/>
      <c r="L122" s="88"/>
      <c r="M122" s="88"/>
      <c r="N122" s="88"/>
      <c r="O122" s="88"/>
      <c r="P122" s="88"/>
      <c r="Q122" s="88"/>
      <c r="R122" s="88"/>
      <c r="S122" s="88"/>
      <c r="T122" s="88"/>
    </row>
    <row r="123" spans="1:20" ht="16.5" customHeight="1">
      <c r="A123" s="88"/>
      <c r="B123" s="99"/>
      <c r="C123" s="88"/>
      <c r="D123" s="88"/>
      <c r="E123" s="88"/>
      <c r="F123" s="88"/>
      <c r="G123" s="88"/>
      <c r="H123" s="88"/>
      <c r="I123" s="88"/>
      <c r="J123" s="88"/>
      <c r="K123" s="88"/>
      <c r="L123" s="88"/>
      <c r="M123" s="88"/>
      <c r="N123" s="88"/>
      <c r="O123" s="88"/>
      <c r="P123" s="88"/>
      <c r="Q123" s="88"/>
      <c r="R123" s="88"/>
      <c r="S123" s="88"/>
      <c r="T123" s="88"/>
    </row>
    <row r="124" spans="1:20" ht="16.5" customHeight="1">
      <c r="A124" s="88"/>
      <c r="B124" s="99"/>
      <c r="C124" s="88"/>
      <c r="D124" s="88"/>
      <c r="E124" s="88"/>
      <c r="F124" s="88"/>
      <c r="G124" s="88"/>
      <c r="H124" s="88"/>
      <c r="I124" s="88"/>
      <c r="J124" s="88"/>
      <c r="K124" s="88"/>
      <c r="L124" s="88"/>
      <c r="M124" s="88"/>
      <c r="N124" s="88"/>
      <c r="O124" s="88"/>
      <c r="P124" s="88"/>
      <c r="Q124" s="88"/>
      <c r="R124" s="88"/>
      <c r="S124" s="88"/>
      <c r="T124" s="88"/>
    </row>
    <row r="125" spans="1:20" ht="16.5" customHeight="1">
      <c r="A125" s="88"/>
      <c r="B125" s="99"/>
      <c r="C125" s="88"/>
      <c r="D125" s="88"/>
      <c r="E125" s="88"/>
      <c r="F125" s="88"/>
      <c r="G125" s="88"/>
      <c r="H125" s="88"/>
      <c r="I125" s="88"/>
      <c r="J125" s="88"/>
      <c r="K125" s="88"/>
      <c r="L125" s="88"/>
      <c r="M125" s="88"/>
      <c r="N125" s="88"/>
      <c r="O125" s="88"/>
      <c r="P125" s="88"/>
      <c r="Q125" s="88"/>
      <c r="R125" s="88"/>
      <c r="S125" s="88"/>
      <c r="T125" s="88"/>
    </row>
    <row r="126" spans="1:20" ht="16.5" customHeight="1">
      <c r="A126" s="88"/>
      <c r="B126" s="99"/>
      <c r="C126" s="88"/>
      <c r="D126" s="88"/>
      <c r="E126" s="88"/>
      <c r="F126" s="88"/>
      <c r="G126" s="88"/>
      <c r="H126" s="88"/>
      <c r="I126" s="88"/>
      <c r="J126" s="88"/>
      <c r="K126" s="88"/>
      <c r="L126" s="88"/>
      <c r="M126" s="88"/>
      <c r="N126" s="88"/>
      <c r="O126" s="88"/>
      <c r="P126" s="88"/>
      <c r="Q126" s="88"/>
      <c r="R126" s="88"/>
      <c r="S126" s="88"/>
      <c r="T126" s="88"/>
    </row>
    <row r="127" spans="1:20" ht="16.5" customHeight="1">
      <c r="A127" s="88"/>
      <c r="B127" s="99"/>
      <c r="C127" s="88"/>
      <c r="D127" s="88"/>
      <c r="E127" s="88"/>
      <c r="F127" s="88"/>
      <c r="G127" s="88"/>
      <c r="H127" s="88"/>
      <c r="I127" s="88"/>
      <c r="J127" s="88"/>
      <c r="K127" s="88"/>
      <c r="L127" s="88"/>
      <c r="M127" s="88"/>
      <c r="N127" s="88"/>
      <c r="O127" s="88"/>
      <c r="P127" s="88"/>
      <c r="Q127" s="88"/>
      <c r="R127" s="88"/>
      <c r="S127" s="88"/>
      <c r="T127" s="88"/>
    </row>
    <row r="128" spans="1:20" ht="16.5" customHeight="1">
      <c r="A128" s="88"/>
      <c r="B128" s="99"/>
      <c r="C128" s="88"/>
      <c r="D128" s="88"/>
      <c r="E128" s="88"/>
      <c r="F128" s="88"/>
      <c r="G128" s="88"/>
      <c r="H128" s="88"/>
      <c r="I128" s="88"/>
      <c r="J128" s="88"/>
      <c r="K128" s="88"/>
      <c r="L128" s="88"/>
      <c r="M128" s="88"/>
      <c r="N128" s="88"/>
      <c r="O128" s="88"/>
      <c r="P128" s="88"/>
      <c r="Q128" s="88"/>
      <c r="R128" s="88"/>
      <c r="S128" s="88"/>
      <c r="T128" s="88"/>
    </row>
    <row r="129" spans="1:20" ht="16.5" customHeight="1">
      <c r="A129" s="88"/>
      <c r="B129" s="99"/>
      <c r="C129" s="88"/>
      <c r="D129" s="88"/>
      <c r="E129" s="88"/>
      <c r="F129" s="88"/>
      <c r="G129" s="88"/>
      <c r="H129" s="88"/>
      <c r="I129" s="88"/>
      <c r="J129" s="88"/>
      <c r="K129" s="88"/>
      <c r="L129" s="88"/>
      <c r="M129" s="88"/>
      <c r="N129" s="88"/>
      <c r="O129" s="88"/>
      <c r="P129" s="88"/>
      <c r="Q129" s="88"/>
      <c r="R129" s="88"/>
      <c r="S129" s="88"/>
      <c r="T129" s="88"/>
    </row>
    <row r="130" spans="1:20" ht="16.5" customHeight="1">
      <c r="A130" s="88"/>
      <c r="B130" s="99"/>
      <c r="C130" s="88"/>
      <c r="D130" s="88"/>
      <c r="E130" s="88"/>
      <c r="F130" s="88"/>
      <c r="G130" s="88"/>
      <c r="H130" s="88"/>
      <c r="I130" s="88"/>
      <c r="J130" s="88"/>
      <c r="K130" s="88"/>
      <c r="L130" s="88"/>
      <c r="M130" s="88"/>
      <c r="N130" s="88"/>
      <c r="O130" s="88"/>
      <c r="P130" s="88"/>
      <c r="Q130" s="88"/>
      <c r="R130" s="88"/>
      <c r="S130" s="88"/>
      <c r="T130" s="88"/>
    </row>
    <row r="131" spans="1:20" ht="16.5" customHeight="1">
      <c r="A131" s="88"/>
      <c r="B131" s="99"/>
      <c r="C131" s="88"/>
      <c r="D131" s="88"/>
      <c r="E131" s="88"/>
      <c r="F131" s="88"/>
      <c r="G131" s="88"/>
      <c r="H131" s="88"/>
      <c r="I131" s="88"/>
      <c r="J131" s="88"/>
      <c r="K131" s="88"/>
      <c r="L131" s="88"/>
      <c r="M131" s="88"/>
      <c r="N131" s="88"/>
      <c r="O131" s="88"/>
      <c r="P131" s="88"/>
      <c r="Q131" s="88"/>
      <c r="R131" s="88"/>
      <c r="S131" s="88"/>
      <c r="T131" s="88"/>
    </row>
    <row r="132" spans="1:20" ht="16.5" customHeight="1">
      <c r="A132" s="88"/>
      <c r="B132" s="99"/>
      <c r="C132" s="88"/>
      <c r="D132" s="88"/>
      <c r="E132" s="88"/>
      <c r="F132" s="88"/>
      <c r="G132" s="88"/>
      <c r="H132" s="88"/>
      <c r="I132" s="88"/>
      <c r="J132" s="88"/>
      <c r="K132" s="88"/>
      <c r="L132" s="88"/>
      <c r="M132" s="88"/>
      <c r="N132" s="88"/>
      <c r="O132" s="88"/>
      <c r="P132" s="88"/>
      <c r="Q132" s="88"/>
      <c r="R132" s="88"/>
      <c r="S132" s="88"/>
      <c r="T132" s="88"/>
    </row>
    <row r="133" spans="1:20" ht="16.5" customHeight="1">
      <c r="A133" s="88"/>
      <c r="B133" s="99"/>
      <c r="C133" s="88"/>
      <c r="D133" s="88"/>
      <c r="E133" s="88"/>
      <c r="F133" s="88"/>
      <c r="G133" s="88"/>
      <c r="H133" s="88"/>
      <c r="I133" s="88"/>
      <c r="J133" s="88"/>
      <c r="K133" s="88"/>
      <c r="L133" s="88"/>
      <c r="M133" s="88"/>
      <c r="N133" s="88"/>
      <c r="O133" s="88"/>
      <c r="P133" s="88"/>
      <c r="Q133" s="88"/>
      <c r="R133" s="88"/>
      <c r="S133" s="88"/>
      <c r="T133" s="88"/>
    </row>
    <row r="134" spans="1:20" ht="16.5" customHeight="1">
      <c r="A134" s="88"/>
      <c r="B134" s="99"/>
      <c r="C134" s="88"/>
      <c r="D134" s="88"/>
      <c r="E134" s="88"/>
      <c r="F134" s="88"/>
      <c r="G134" s="88"/>
      <c r="H134" s="88"/>
      <c r="I134" s="88"/>
      <c r="J134" s="88"/>
      <c r="K134" s="88"/>
      <c r="L134" s="88"/>
      <c r="M134" s="88"/>
      <c r="N134" s="88"/>
      <c r="O134" s="88"/>
      <c r="P134" s="88"/>
      <c r="Q134" s="88"/>
      <c r="R134" s="88"/>
      <c r="S134" s="88"/>
      <c r="T134" s="88"/>
    </row>
    <row r="135" spans="1:20" ht="16.5" customHeight="1">
      <c r="A135" s="88"/>
      <c r="B135" s="99"/>
      <c r="C135" s="88"/>
      <c r="D135" s="88"/>
      <c r="E135" s="88"/>
      <c r="F135" s="88"/>
      <c r="G135" s="88"/>
      <c r="H135" s="88"/>
      <c r="I135" s="88"/>
      <c r="J135" s="88"/>
      <c r="K135" s="88"/>
      <c r="L135" s="88"/>
      <c r="M135" s="88"/>
      <c r="N135" s="88"/>
      <c r="O135" s="88"/>
      <c r="P135" s="88"/>
      <c r="Q135" s="88"/>
      <c r="R135" s="88"/>
      <c r="S135" s="88"/>
      <c r="T135" s="88"/>
    </row>
    <row r="136" spans="1:20" ht="16.5" customHeight="1">
      <c r="A136" s="88"/>
      <c r="B136" s="99"/>
      <c r="C136" s="88"/>
      <c r="D136" s="88"/>
      <c r="E136" s="88"/>
      <c r="F136" s="88"/>
      <c r="G136" s="88"/>
      <c r="H136" s="88"/>
      <c r="I136" s="88"/>
      <c r="J136" s="88"/>
      <c r="K136" s="88"/>
      <c r="L136" s="88"/>
      <c r="M136" s="88"/>
      <c r="N136" s="88"/>
      <c r="O136" s="88"/>
      <c r="P136" s="88"/>
      <c r="Q136" s="88"/>
      <c r="R136" s="88"/>
      <c r="S136" s="88"/>
      <c r="T136" s="88"/>
    </row>
    <row r="137" spans="1:20" ht="16.5" customHeight="1">
      <c r="A137" s="88"/>
      <c r="B137" s="99"/>
      <c r="C137" s="88"/>
      <c r="D137" s="88"/>
      <c r="E137" s="88"/>
      <c r="F137" s="88"/>
      <c r="G137" s="88"/>
      <c r="H137" s="88"/>
      <c r="I137" s="88"/>
      <c r="J137" s="88"/>
      <c r="K137" s="88"/>
      <c r="L137" s="88"/>
      <c r="M137" s="88"/>
      <c r="N137" s="88"/>
      <c r="O137" s="88"/>
      <c r="P137" s="88"/>
      <c r="Q137" s="88"/>
      <c r="R137" s="88"/>
      <c r="S137" s="88"/>
      <c r="T137" s="88"/>
    </row>
    <row r="138" spans="1:20" ht="16.5" customHeight="1">
      <c r="A138" s="88"/>
      <c r="B138" s="99"/>
      <c r="C138" s="88"/>
      <c r="D138" s="88"/>
      <c r="E138" s="88"/>
      <c r="F138" s="88"/>
      <c r="G138" s="88"/>
      <c r="H138" s="88"/>
      <c r="I138" s="88"/>
      <c r="J138" s="88"/>
      <c r="K138" s="88"/>
      <c r="L138" s="88"/>
      <c r="M138" s="88"/>
      <c r="N138" s="88"/>
      <c r="O138" s="88"/>
      <c r="P138" s="88"/>
      <c r="Q138" s="88"/>
      <c r="R138" s="88"/>
      <c r="S138" s="88"/>
      <c r="T138" s="88"/>
    </row>
    <row r="139" spans="1:20" ht="16.5" customHeight="1">
      <c r="A139" s="88"/>
      <c r="B139" s="99"/>
      <c r="C139" s="88"/>
      <c r="D139" s="88"/>
      <c r="E139" s="88"/>
      <c r="F139" s="88"/>
      <c r="G139" s="88"/>
      <c r="H139" s="88"/>
      <c r="I139" s="88"/>
      <c r="J139" s="88"/>
      <c r="K139" s="88"/>
      <c r="L139" s="88"/>
      <c r="M139" s="88"/>
      <c r="N139" s="88"/>
      <c r="O139" s="88"/>
      <c r="P139" s="88"/>
      <c r="Q139" s="88"/>
      <c r="R139" s="88"/>
      <c r="S139" s="88"/>
      <c r="T139" s="88"/>
    </row>
    <row r="140" spans="1:20" ht="16.5" customHeight="1">
      <c r="A140" s="88"/>
      <c r="B140" s="99"/>
      <c r="C140" s="88"/>
      <c r="D140" s="88"/>
      <c r="E140" s="88"/>
      <c r="F140" s="88"/>
      <c r="G140" s="88"/>
      <c r="H140" s="88"/>
      <c r="I140" s="88"/>
      <c r="J140" s="88"/>
      <c r="K140" s="88"/>
      <c r="L140" s="88"/>
      <c r="M140" s="88"/>
      <c r="N140" s="88"/>
      <c r="O140" s="88"/>
      <c r="P140" s="88"/>
      <c r="Q140" s="88"/>
      <c r="R140" s="88"/>
      <c r="S140" s="88"/>
      <c r="T140" s="88"/>
    </row>
    <row r="141" spans="1:20" ht="16.5" customHeight="1">
      <c r="A141" s="88"/>
      <c r="B141" s="99"/>
      <c r="C141" s="88"/>
      <c r="D141" s="88"/>
      <c r="E141" s="88"/>
      <c r="F141" s="88"/>
      <c r="G141" s="88"/>
      <c r="H141" s="88"/>
      <c r="I141" s="88"/>
      <c r="J141" s="88"/>
      <c r="K141" s="88"/>
      <c r="L141" s="88"/>
      <c r="M141" s="88"/>
      <c r="N141" s="88"/>
      <c r="O141" s="88"/>
      <c r="P141" s="88"/>
      <c r="Q141" s="88"/>
      <c r="R141" s="88"/>
      <c r="S141" s="88"/>
      <c r="T141" s="88"/>
    </row>
    <row r="142" spans="1:20" ht="16.5" customHeight="1">
      <c r="A142" s="88"/>
      <c r="B142" s="99"/>
      <c r="C142" s="88"/>
      <c r="D142" s="88"/>
      <c r="E142" s="88"/>
      <c r="F142" s="88"/>
      <c r="G142" s="88"/>
      <c r="H142" s="88"/>
      <c r="I142" s="88"/>
      <c r="J142" s="88"/>
      <c r="K142" s="88"/>
      <c r="L142" s="88"/>
      <c r="M142" s="88"/>
      <c r="N142" s="88"/>
      <c r="O142" s="88"/>
      <c r="P142" s="88"/>
      <c r="Q142" s="88"/>
      <c r="R142" s="88"/>
      <c r="S142" s="88"/>
      <c r="T142" s="88"/>
    </row>
    <row r="143" spans="1:20" ht="16.5" customHeight="1">
      <c r="A143" s="88"/>
      <c r="B143" s="99"/>
      <c r="C143" s="88"/>
      <c r="D143" s="88"/>
      <c r="E143" s="88"/>
      <c r="F143" s="88"/>
      <c r="G143" s="88"/>
      <c r="H143" s="88"/>
      <c r="I143" s="88"/>
      <c r="J143" s="88"/>
      <c r="K143" s="88"/>
      <c r="L143" s="88"/>
      <c r="M143" s="88"/>
      <c r="N143" s="88"/>
      <c r="O143" s="88"/>
      <c r="P143" s="88"/>
      <c r="Q143" s="88"/>
      <c r="R143" s="88"/>
      <c r="S143" s="88"/>
      <c r="T143" s="88"/>
    </row>
    <row r="144" spans="1:20" ht="16.5" customHeight="1">
      <c r="A144" s="88"/>
      <c r="B144" s="99"/>
      <c r="C144" s="88"/>
      <c r="D144" s="88"/>
      <c r="E144" s="88"/>
      <c r="F144" s="88"/>
      <c r="G144" s="88"/>
      <c r="H144" s="88"/>
      <c r="I144" s="88"/>
      <c r="J144" s="88"/>
      <c r="K144" s="88"/>
      <c r="L144" s="88"/>
      <c r="M144" s="88"/>
      <c r="N144" s="88"/>
      <c r="O144" s="88"/>
      <c r="P144" s="88"/>
      <c r="Q144" s="88"/>
      <c r="R144" s="88"/>
      <c r="S144" s="88"/>
      <c r="T144" s="88"/>
    </row>
    <row r="145" spans="1:20" ht="16.5" customHeight="1">
      <c r="A145" s="88"/>
      <c r="B145" s="99"/>
      <c r="C145" s="88"/>
      <c r="D145" s="88"/>
      <c r="E145" s="88"/>
      <c r="F145" s="88"/>
      <c r="G145" s="88"/>
      <c r="H145" s="88"/>
      <c r="I145" s="88"/>
      <c r="J145" s="88"/>
      <c r="K145" s="88"/>
      <c r="L145" s="88"/>
      <c r="M145" s="88"/>
      <c r="N145" s="88"/>
      <c r="O145" s="88"/>
      <c r="P145" s="88"/>
      <c r="Q145" s="88"/>
      <c r="R145" s="88"/>
      <c r="S145" s="88"/>
      <c r="T145" s="88"/>
    </row>
    <row r="146" spans="1:20" ht="16.5" customHeight="1">
      <c r="A146" s="88"/>
      <c r="B146" s="99"/>
      <c r="C146" s="88"/>
      <c r="D146" s="88"/>
      <c r="E146" s="88"/>
      <c r="F146" s="88"/>
      <c r="G146" s="88"/>
      <c r="H146" s="88"/>
      <c r="I146" s="88"/>
      <c r="J146" s="88"/>
      <c r="K146" s="88"/>
      <c r="L146" s="88"/>
      <c r="M146" s="88"/>
      <c r="N146" s="88"/>
      <c r="O146" s="88"/>
      <c r="P146" s="88"/>
      <c r="Q146" s="88"/>
      <c r="R146" s="88"/>
      <c r="S146" s="88"/>
      <c r="T146" s="88"/>
    </row>
    <row r="147" spans="1:20" ht="16.5" customHeight="1">
      <c r="A147" s="88"/>
      <c r="B147" s="99"/>
      <c r="C147" s="88"/>
      <c r="D147" s="88"/>
      <c r="E147" s="88"/>
      <c r="F147" s="88"/>
      <c r="G147" s="88"/>
      <c r="H147" s="88"/>
      <c r="I147" s="88"/>
      <c r="J147" s="88"/>
      <c r="K147" s="88"/>
      <c r="L147" s="88"/>
      <c r="M147" s="88"/>
      <c r="N147" s="88"/>
      <c r="O147" s="88"/>
      <c r="P147" s="88"/>
      <c r="Q147" s="88"/>
      <c r="R147" s="88"/>
      <c r="S147" s="88"/>
      <c r="T147" s="88"/>
    </row>
    <row r="148" spans="1:20" ht="16.5" customHeight="1">
      <c r="A148" s="88"/>
      <c r="B148" s="99"/>
      <c r="C148" s="88"/>
      <c r="D148" s="88"/>
      <c r="E148" s="88"/>
      <c r="F148" s="88"/>
      <c r="G148" s="88"/>
      <c r="H148" s="88"/>
      <c r="I148" s="88"/>
      <c r="J148" s="88"/>
      <c r="K148" s="88"/>
      <c r="L148" s="88"/>
      <c r="M148" s="88"/>
      <c r="N148" s="88"/>
      <c r="O148" s="88"/>
      <c r="P148" s="88"/>
      <c r="Q148" s="88"/>
      <c r="R148" s="88"/>
      <c r="S148" s="88"/>
      <c r="T148" s="88"/>
    </row>
    <row r="149" spans="1:20" ht="16.5" customHeight="1">
      <c r="A149" s="88"/>
      <c r="B149" s="99"/>
      <c r="C149" s="88"/>
      <c r="D149" s="88"/>
      <c r="E149" s="88"/>
      <c r="F149" s="88"/>
      <c r="G149" s="88"/>
      <c r="H149" s="88"/>
      <c r="I149" s="88"/>
      <c r="J149" s="88"/>
      <c r="K149" s="88"/>
      <c r="L149" s="88"/>
      <c r="M149" s="88"/>
      <c r="N149" s="88"/>
      <c r="O149" s="88"/>
      <c r="P149" s="88"/>
      <c r="Q149" s="88"/>
      <c r="R149" s="88"/>
      <c r="S149" s="88"/>
      <c r="T149" s="88"/>
    </row>
    <row r="150" spans="1:20" ht="16.5" customHeight="1">
      <c r="A150" s="88"/>
      <c r="B150" s="99"/>
      <c r="C150" s="88"/>
      <c r="D150" s="88"/>
      <c r="E150" s="88"/>
      <c r="F150" s="88"/>
      <c r="G150" s="88"/>
      <c r="H150" s="88"/>
      <c r="I150" s="88"/>
      <c r="J150" s="88"/>
      <c r="K150" s="88"/>
      <c r="L150" s="88"/>
      <c r="M150" s="88"/>
      <c r="N150" s="88"/>
      <c r="O150" s="88"/>
      <c r="P150" s="88"/>
      <c r="Q150" s="88"/>
      <c r="R150" s="88"/>
      <c r="S150" s="88"/>
      <c r="T150" s="88"/>
    </row>
    <row r="151" spans="1:20" ht="16.5" customHeight="1">
      <c r="A151" s="88"/>
      <c r="B151" s="99"/>
      <c r="C151" s="88"/>
      <c r="D151" s="88"/>
      <c r="E151" s="88"/>
      <c r="F151" s="88"/>
      <c r="G151" s="88"/>
      <c r="H151" s="88"/>
      <c r="I151" s="88"/>
      <c r="J151" s="88"/>
      <c r="K151" s="88"/>
      <c r="L151" s="88"/>
      <c r="M151" s="88"/>
      <c r="N151" s="88"/>
      <c r="O151" s="88"/>
      <c r="P151" s="88"/>
      <c r="Q151" s="88"/>
      <c r="R151" s="88"/>
      <c r="S151" s="88"/>
      <c r="T151" s="88"/>
    </row>
    <row r="152" spans="1:20" ht="16.5" customHeight="1">
      <c r="A152" s="88"/>
      <c r="B152" s="99"/>
      <c r="C152" s="88"/>
      <c r="D152" s="88"/>
      <c r="E152" s="88"/>
      <c r="F152" s="88"/>
      <c r="G152" s="88"/>
      <c r="H152" s="88"/>
      <c r="I152" s="88"/>
      <c r="J152" s="88"/>
      <c r="K152" s="88"/>
      <c r="L152" s="88"/>
      <c r="M152" s="88"/>
      <c r="N152" s="88"/>
      <c r="O152" s="88"/>
      <c r="P152" s="88"/>
      <c r="Q152" s="88"/>
      <c r="R152" s="88"/>
      <c r="S152" s="88"/>
      <c r="T152" s="88"/>
    </row>
    <row r="153" spans="1:20" ht="16.5" customHeight="1">
      <c r="A153" s="88"/>
      <c r="B153" s="99"/>
      <c r="C153" s="88"/>
      <c r="D153" s="88"/>
      <c r="E153" s="88"/>
      <c r="F153" s="88"/>
      <c r="G153" s="88"/>
      <c r="H153" s="88"/>
      <c r="I153" s="88"/>
      <c r="J153" s="88"/>
      <c r="K153" s="88"/>
      <c r="L153" s="88"/>
      <c r="M153" s="88"/>
      <c r="N153" s="88"/>
      <c r="O153" s="88"/>
      <c r="P153" s="88"/>
      <c r="Q153" s="88"/>
      <c r="R153" s="88"/>
      <c r="S153" s="88"/>
      <c r="T153" s="88"/>
    </row>
    <row r="154" spans="1:20" ht="16.5" customHeight="1">
      <c r="A154" s="88"/>
      <c r="B154" s="99"/>
      <c r="C154" s="88"/>
      <c r="D154" s="88"/>
      <c r="E154" s="88"/>
      <c r="F154" s="88"/>
      <c r="G154" s="88"/>
      <c r="H154" s="88"/>
      <c r="I154" s="88"/>
      <c r="J154" s="88"/>
      <c r="K154" s="88"/>
      <c r="L154" s="88"/>
      <c r="M154" s="88"/>
      <c r="N154" s="88"/>
      <c r="O154" s="88"/>
      <c r="P154" s="88"/>
      <c r="Q154" s="88"/>
      <c r="R154" s="88"/>
      <c r="S154" s="88"/>
      <c r="T154" s="88"/>
    </row>
    <row r="155" spans="1:20" ht="16.5" customHeight="1">
      <c r="A155" s="88"/>
      <c r="B155" s="99"/>
      <c r="C155" s="88"/>
      <c r="D155" s="88"/>
      <c r="E155" s="88"/>
      <c r="F155" s="88"/>
      <c r="G155" s="88"/>
      <c r="H155" s="88"/>
      <c r="I155" s="88"/>
      <c r="J155" s="88"/>
      <c r="K155" s="88"/>
      <c r="L155" s="88"/>
      <c r="M155" s="88"/>
      <c r="N155" s="88"/>
      <c r="O155" s="88"/>
      <c r="P155" s="88"/>
      <c r="Q155" s="88"/>
      <c r="R155" s="88"/>
      <c r="S155" s="88"/>
      <c r="T155" s="88"/>
    </row>
    <row r="156" spans="1:20" ht="16.5" customHeight="1">
      <c r="A156" s="88"/>
      <c r="B156" s="99"/>
      <c r="C156" s="88"/>
      <c r="D156" s="88"/>
      <c r="E156" s="88"/>
      <c r="F156" s="88"/>
      <c r="G156" s="88"/>
      <c r="H156" s="88"/>
      <c r="I156" s="88"/>
      <c r="J156" s="88"/>
      <c r="K156" s="88"/>
      <c r="L156" s="88"/>
      <c r="M156" s="88"/>
      <c r="N156" s="88"/>
      <c r="O156" s="88"/>
      <c r="P156" s="88"/>
      <c r="Q156" s="88"/>
      <c r="R156" s="88"/>
      <c r="S156" s="88"/>
      <c r="T156" s="88"/>
    </row>
    <row r="157" spans="1:20" ht="16.5" customHeight="1">
      <c r="A157" s="88"/>
      <c r="B157" s="99"/>
      <c r="C157" s="88"/>
      <c r="D157" s="88"/>
      <c r="E157" s="88"/>
      <c r="F157" s="88"/>
      <c r="G157" s="88"/>
      <c r="H157" s="88"/>
      <c r="I157" s="88"/>
      <c r="J157" s="88"/>
      <c r="K157" s="88"/>
      <c r="L157" s="88"/>
      <c r="M157" s="88"/>
      <c r="N157" s="88"/>
      <c r="O157" s="88"/>
      <c r="P157" s="88"/>
      <c r="Q157" s="88"/>
      <c r="R157" s="88"/>
      <c r="S157" s="88"/>
      <c r="T157" s="88"/>
    </row>
    <row r="158" spans="1:20" ht="16.5" customHeight="1">
      <c r="A158" s="88"/>
      <c r="B158" s="99"/>
      <c r="C158" s="88"/>
      <c r="D158" s="88"/>
      <c r="E158" s="88"/>
      <c r="F158" s="88"/>
      <c r="G158" s="88"/>
      <c r="H158" s="88"/>
      <c r="I158" s="88"/>
      <c r="J158" s="88"/>
      <c r="K158" s="88"/>
      <c r="L158" s="88"/>
      <c r="M158" s="88"/>
      <c r="N158" s="88"/>
      <c r="O158" s="88"/>
      <c r="P158" s="88"/>
      <c r="Q158" s="88"/>
      <c r="R158" s="88"/>
      <c r="S158" s="88"/>
      <c r="T158" s="88"/>
    </row>
    <row r="159" spans="1:20" ht="16.5" customHeight="1">
      <c r="A159" s="88"/>
      <c r="B159" s="99"/>
      <c r="C159" s="88"/>
      <c r="D159" s="88"/>
      <c r="E159" s="88"/>
      <c r="F159" s="88"/>
      <c r="G159" s="88"/>
      <c r="H159" s="88"/>
      <c r="I159" s="88"/>
      <c r="J159" s="88"/>
      <c r="K159" s="88"/>
      <c r="L159" s="88"/>
      <c r="M159" s="88"/>
      <c r="N159" s="88"/>
      <c r="O159" s="88"/>
      <c r="P159" s="88"/>
      <c r="Q159" s="88"/>
      <c r="R159" s="88"/>
      <c r="S159" s="88"/>
      <c r="T159" s="88"/>
    </row>
    <row r="160" spans="1:20" ht="16.5" customHeight="1">
      <c r="A160" s="88"/>
      <c r="B160" s="99"/>
      <c r="C160" s="88"/>
      <c r="D160" s="88"/>
      <c r="E160" s="88"/>
      <c r="F160" s="88"/>
      <c r="G160" s="88"/>
      <c r="H160" s="88"/>
      <c r="I160" s="88"/>
      <c r="J160" s="88"/>
      <c r="K160" s="88"/>
      <c r="L160" s="88"/>
      <c r="M160" s="88"/>
      <c r="N160" s="88"/>
      <c r="O160" s="88"/>
      <c r="P160" s="88"/>
      <c r="Q160" s="88"/>
      <c r="R160" s="88"/>
      <c r="S160" s="88"/>
      <c r="T160" s="88"/>
    </row>
    <row r="161" spans="1:20" ht="16.5" customHeight="1">
      <c r="A161" s="88"/>
      <c r="B161" s="99"/>
      <c r="C161" s="88"/>
      <c r="D161" s="88"/>
      <c r="E161" s="88"/>
      <c r="F161" s="88"/>
      <c r="G161" s="88"/>
      <c r="H161" s="88"/>
      <c r="I161" s="88"/>
      <c r="J161" s="88"/>
      <c r="K161" s="88"/>
      <c r="L161" s="88"/>
      <c r="M161" s="88"/>
      <c r="N161" s="88"/>
      <c r="O161" s="88"/>
      <c r="P161" s="88"/>
      <c r="Q161" s="88"/>
      <c r="R161" s="88"/>
      <c r="S161" s="88"/>
      <c r="T161" s="88"/>
    </row>
    <row r="162" spans="1:20" ht="16.5" customHeight="1">
      <c r="A162" s="88"/>
      <c r="B162" s="99"/>
      <c r="C162" s="88"/>
      <c r="D162" s="88"/>
      <c r="E162" s="88"/>
      <c r="F162" s="88"/>
      <c r="G162" s="88"/>
      <c r="H162" s="88"/>
      <c r="I162" s="88"/>
      <c r="J162" s="88"/>
      <c r="K162" s="88"/>
      <c r="L162" s="88"/>
      <c r="M162" s="88"/>
      <c r="N162" s="88"/>
      <c r="O162" s="88"/>
      <c r="P162" s="88"/>
      <c r="Q162" s="88"/>
      <c r="R162" s="88"/>
      <c r="S162" s="88"/>
      <c r="T162" s="88"/>
    </row>
    <row r="163" spans="1:20" ht="16.5" customHeight="1">
      <c r="A163" s="88"/>
      <c r="B163" s="99"/>
      <c r="C163" s="88"/>
      <c r="D163" s="88"/>
      <c r="E163" s="88"/>
      <c r="F163" s="88"/>
      <c r="G163" s="88"/>
      <c r="H163" s="88"/>
      <c r="I163" s="88"/>
      <c r="J163" s="88"/>
      <c r="K163" s="88"/>
      <c r="L163" s="88"/>
      <c r="M163" s="88"/>
      <c r="N163" s="88"/>
      <c r="O163" s="88"/>
      <c r="P163" s="88"/>
      <c r="Q163" s="88"/>
      <c r="R163" s="88"/>
      <c r="S163" s="88"/>
      <c r="T163" s="88"/>
    </row>
    <row r="164" spans="1:20" ht="16.5" customHeight="1">
      <c r="A164" s="88"/>
      <c r="B164" s="99"/>
      <c r="C164" s="88"/>
      <c r="D164" s="88"/>
      <c r="E164" s="88"/>
      <c r="F164" s="88"/>
      <c r="G164" s="88"/>
      <c r="H164" s="88"/>
      <c r="I164" s="88"/>
      <c r="J164" s="88"/>
      <c r="K164" s="88"/>
      <c r="L164" s="88"/>
      <c r="M164" s="88"/>
      <c r="N164" s="88"/>
      <c r="O164" s="88"/>
      <c r="P164" s="88"/>
      <c r="Q164" s="88"/>
      <c r="R164" s="88"/>
      <c r="S164" s="88"/>
      <c r="T164" s="88"/>
    </row>
    <row r="165" spans="1:20" ht="16.5" customHeight="1">
      <c r="A165" s="88"/>
      <c r="B165" s="99"/>
      <c r="C165" s="88"/>
      <c r="D165" s="88"/>
      <c r="E165" s="88"/>
      <c r="F165" s="88"/>
      <c r="G165" s="88"/>
      <c r="H165" s="88"/>
      <c r="I165" s="88"/>
      <c r="J165" s="88"/>
      <c r="K165" s="88"/>
      <c r="L165" s="88"/>
      <c r="M165" s="88"/>
      <c r="N165" s="88"/>
      <c r="O165" s="88"/>
      <c r="P165" s="88"/>
      <c r="Q165" s="88"/>
      <c r="R165" s="88"/>
      <c r="S165" s="88"/>
      <c r="T165" s="88"/>
    </row>
    <row r="166" spans="1:20" ht="16.5" customHeight="1">
      <c r="A166" s="88"/>
      <c r="B166" s="99"/>
      <c r="C166" s="88"/>
      <c r="D166" s="88"/>
      <c r="E166" s="88"/>
      <c r="F166" s="88"/>
      <c r="G166" s="88"/>
      <c r="H166" s="88"/>
      <c r="I166" s="88"/>
      <c r="J166" s="88"/>
      <c r="K166" s="88"/>
      <c r="L166" s="88"/>
      <c r="M166" s="88"/>
      <c r="N166" s="88"/>
      <c r="O166" s="88"/>
      <c r="P166" s="88"/>
      <c r="Q166" s="88"/>
      <c r="R166" s="88"/>
      <c r="S166" s="88"/>
      <c r="T166" s="88"/>
    </row>
    <row r="167" spans="1:20" ht="16.5" customHeight="1">
      <c r="A167" s="88"/>
      <c r="B167" s="99"/>
      <c r="C167" s="88"/>
      <c r="D167" s="88"/>
      <c r="E167" s="88"/>
      <c r="F167" s="88"/>
      <c r="G167" s="88"/>
      <c r="H167" s="88"/>
      <c r="I167" s="88"/>
      <c r="J167" s="88"/>
      <c r="K167" s="88"/>
      <c r="L167" s="88"/>
      <c r="M167" s="88"/>
      <c r="N167" s="88"/>
      <c r="O167" s="88"/>
      <c r="P167" s="88"/>
      <c r="Q167" s="88"/>
      <c r="R167" s="88"/>
      <c r="S167" s="88"/>
      <c r="T167" s="88"/>
    </row>
    <row r="168" spans="1:20" ht="16.5" customHeight="1">
      <c r="A168" s="88"/>
      <c r="B168" s="99"/>
      <c r="C168" s="88"/>
      <c r="D168" s="88"/>
      <c r="E168" s="88"/>
      <c r="F168" s="88"/>
      <c r="G168" s="88"/>
      <c r="H168" s="88"/>
      <c r="I168" s="88"/>
      <c r="J168" s="88"/>
      <c r="K168" s="88"/>
      <c r="L168" s="88"/>
      <c r="M168" s="88"/>
      <c r="N168" s="88"/>
      <c r="O168" s="88"/>
      <c r="P168" s="88"/>
      <c r="Q168" s="88"/>
      <c r="R168" s="88"/>
      <c r="S168" s="88"/>
      <c r="T168" s="88"/>
    </row>
    <row r="169" spans="1:20" ht="16.5" customHeight="1">
      <c r="A169" s="88"/>
      <c r="B169" s="99"/>
      <c r="C169" s="88"/>
      <c r="D169" s="88"/>
      <c r="E169" s="88"/>
      <c r="F169" s="88"/>
      <c r="G169" s="88"/>
      <c r="H169" s="88"/>
      <c r="I169" s="88"/>
      <c r="J169" s="88"/>
      <c r="K169" s="88"/>
      <c r="L169" s="88"/>
      <c r="M169" s="88"/>
      <c r="N169" s="88"/>
      <c r="O169" s="88"/>
      <c r="P169" s="88"/>
      <c r="Q169" s="88"/>
      <c r="R169" s="88"/>
      <c r="S169" s="88"/>
      <c r="T169" s="88"/>
    </row>
    <row r="170" spans="1:20" ht="16.5" customHeight="1">
      <c r="A170" s="88"/>
      <c r="B170" s="99"/>
      <c r="C170" s="88"/>
      <c r="D170" s="88"/>
      <c r="E170" s="88"/>
      <c r="F170" s="88"/>
      <c r="G170" s="88"/>
      <c r="H170" s="88"/>
      <c r="I170" s="88"/>
      <c r="J170" s="88"/>
      <c r="K170" s="88"/>
      <c r="L170" s="88"/>
      <c r="M170" s="88"/>
      <c r="N170" s="88"/>
      <c r="O170" s="88"/>
      <c r="P170" s="88"/>
      <c r="Q170" s="88"/>
      <c r="R170" s="88"/>
      <c r="S170" s="88"/>
      <c r="T170" s="88"/>
    </row>
    <row r="171" spans="1:20" ht="16.5" customHeight="1">
      <c r="A171" s="88"/>
      <c r="B171" s="99"/>
      <c r="C171" s="88"/>
      <c r="D171" s="88"/>
      <c r="E171" s="88"/>
      <c r="F171" s="88"/>
      <c r="G171" s="88"/>
      <c r="H171" s="88"/>
      <c r="I171" s="88"/>
      <c r="J171" s="88"/>
      <c r="K171" s="88"/>
      <c r="L171" s="88"/>
      <c r="M171" s="88"/>
      <c r="N171" s="88"/>
      <c r="O171" s="88"/>
      <c r="P171" s="88"/>
      <c r="Q171" s="88"/>
      <c r="R171" s="88"/>
      <c r="S171" s="88"/>
      <c r="T171" s="88"/>
    </row>
    <row r="172" spans="1:20" ht="16.5" customHeight="1">
      <c r="A172" s="88"/>
      <c r="B172" s="99"/>
      <c r="C172" s="88"/>
      <c r="D172" s="88"/>
      <c r="E172" s="88"/>
      <c r="F172" s="88"/>
      <c r="G172" s="88"/>
      <c r="H172" s="88"/>
      <c r="I172" s="88"/>
      <c r="J172" s="88"/>
      <c r="K172" s="88"/>
      <c r="L172" s="88"/>
      <c r="M172" s="88"/>
      <c r="N172" s="88"/>
      <c r="O172" s="88"/>
      <c r="P172" s="88"/>
      <c r="Q172" s="88"/>
      <c r="R172" s="88"/>
      <c r="S172" s="88"/>
      <c r="T172" s="88"/>
    </row>
    <row r="173" spans="1:20" ht="16.5" customHeight="1">
      <c r="A173" s="88"/>
      <c r="B173" s="99"/>
      <c r="C173" s="88"/>
      <c r="D173" s="88"/>
      <c r="E173" s="88"/>
      <c r="F173" s="88"/>
      <c r="G173" s="88"/>
      <c r="H173" s="88"/>
      <c r="I173" s="88"/>
      <c r="J173" s="88"/>
      <c r="K173" s="88"/>
      <c r="L173" s="88"/>
      <c r="M173" s="88"/>
      <c r="N173" s="88"/>
      <c r="O173" s="88"/>
      <c r="P173" s="88"/>
      <c r="Q173" s="88"/>
      <c r="R173" s="88"/>
      <c r="S173" s="88"/>
      <c r="T173" s="88"/>
    </row>
    <row r="174" spans="1:20" ht="16.5" customHeight="1">
      <c r="A174" s="88"/>
      <c r="B174" s="99"/>
      <c r="C174" s="88"/>
      <c r="D174" s="88"/>
      <c r="E174" s="88"/>
      <c r="F174" s="88"/>
      <c r="G174" s="88"/>
      <c r="H174" s="88"/>
      <c r="I174" s="88"/>
      <c r="J174" s="88"/>
      <c r="K174" s="88"/>
      <c r="L174" s="88"/>
      <c r="M174" s="88"/>
      <c r="N174" s="88"/>
      <c r="O174" s="88"/>
      <c r="P174" s="88"/>
      <c r="Q174" s="88"/>
      <c r="R174" s="88"/>
      <c r="S174" s="88"/>
      <c r="T174" s="88"/>
    </row>
    <row r="175" spans="1:20" ht="16.5" customHeight="1">
      <c r="A175" s="88"/>
      <c r="B175" s="99"/>
      <c r="C175" s="88"/>
      <c r="D175" s="88"/>
      <c r="E175" s="88"/>
      <c r="F175" s="88"/>
      <c r="G175" s="88"/>
      <c r="H175" s="88"/>
      <c r="I175" s="88"/>
      <c r="J175" s="88"/>
      <c r="K175" s="88"/>
      <c r="L175" s="88"/>
      <c r="M175" s="88"/>
      <c r="N175" s="88"/>
      <c r="O175" s="88"/>
      <c r="P175" s="88"/>
      <c r="Q175" s="88"/>
      <c r="R175" s="88"/>
      <c r="S175" s="88"/>
      <c r="T175" s="88"/>
    </row>
    <row r="176" spans="1:20" ht="16.5" customHeight="1">
      <c r="A176" s="88"/>
      <c r="B176" s="99"/>
      <c r="C176" s="88"/>
      <c r="D176" s="88"/>
      <c r="E176" s="88"/>
      <c r="F176" s="88"/>
      <c r="G176" s="88"/>
      <c r="H176" s="88"/>
      <c r="I176" s="88"/>
      <c r="J176" s="88"/>
      <c r="K176" s="88"/>
      <c r="L176" s="88"/>
      <c r="M176" s="88"/>
      <c r="N176" s="88"/>
      <c r="O176" s="88"/>
      <c r="P176" s="88"/>
      <c r="Q176" s="88"/>
      <c r="R176" s="88"/>
      <c r="S176" s="88"/>
      <c r="T176" s="88"/>
    </row>
    <row r="177" spans="1:20" ht="16.5" customHeight="1">
      <c r="A177" s="88"/>
      <c r="B177" s="99"/>
      <c r="C177" s="88"/>
      <c r="D177" s="88"/>
      <c r="E177" s="88"/>
      <c r="F177" s="88"/>
      <c r="G177" s="88"/>
      <c r="H177" s="88"/>
      <c r="I177" s="88"/>
      <c r="J177" s="88"/>
      <c r="K177" s="88"/>
      <c r="L177" s="88"/>
      <c r="M177" s="88"/>
      <c r="N177" s="88"/>
      <c r="O177" s="88"/>
      <c r="P177" s="88"/>
      <c r="Q177" s="88"/>
      <c r="R177" s="88"/>
      <c r="S177" s="88"/>
      <c r="T177" s="88"/>
    </row>
    <row r="178" spans="1:20" ht="16.5" customHeight="1">
      <c r="A178" s="88"/>
      <c r="B178" s="99"/>
      <c r="C178" s="88"/>
      <c r="D178" s="88"/>
      <c r="E178" s="88"/>
      <c r="F178" s="88"/>
      <c r="G178" s="88"/>
      <c r="H178" s="88"/>
      <c r="I178" s="88"/>
      <c r="J178" s="88"/>
      <c r="K178" s="88"/>
      <c r="L178" s="88"/>
      <c r="M178" s="88"/>
      <c r="N178" s="88"/>
      <c r="O178" s="88"/>
      <c r="P178" s="88"/>
      <c r="Q178" s="88"/>
      <c r="R178" s="88"/>
      <c r="S178" s="88"/>
      <c r="T178" s="88"/>
    </row>
    <row r="179" spans="1:20" ht="16.5" customHeight="1">
      <c r="A179" s="88"/>
      <c r="B179" s="99"/>
      <c r="C179" s="88"/>
      <c r="D179" s="88"/>
      <c r="E179" s="88"/>
      <c r="F179" s="88"/>
      <c r="G179" s="88"/>
      <c r="H179" s="88"/>
      <c r="I179" s="88"/>
      <c r="J179" s="88"/>
      <c r="K179" s="88"/>
      <c r="L179" s="88"/>
      <c r="M179" s="88"/>
      <c r="N179" s="88"/>
      <c r="O179" s="88"/>
      <c r="P179" s="88"/>
      <c r="Q179" s="88"/>
      <c r="R179" s="88"/>
      <c r="S179" s="88"/>
      <c r="T179" s="88"/>
    </row>
    <row r="180" spans="1:20" ht="16.5" customHeight="1">
      <c r="A180" s="88"/>
      <c r="B180" s="99"/>
      <c r="C180" s="88"/>
      <c r="D180" s="88"/>
      <c r="E180" s="88"/>
      <c r="F180" s="88"/>
      <c r="G180" s="88"/>
      <c r="H180" s="88"/>
      <c r="I180" s="88"/>
      <c r="J180" s="88"/>
      <c r="K180" s="88"/>
      <c r="L180" s="88"/>
      <c r="M180" s="88"/>
      <c r="N180" s="88"/>
      <c r="O180" s="88"/>
      <c r="P180" s="88"/>
      <c r="Q180" s="88"/>
      <c r="R180" s="88"/>
      <c r="S180" s="88"/>
      <c r="T180" s="88"/>
    </row>
    <row r="181" spans="1:20" ht="16.5" customHeight="1">
      <c r="A181" s="88"/>
      <c r="B181" s="99"/>
      <c r="C181" s="88"/>
      <c r="D181" s="88"/>
      <c r="E181" s="88"/>
      <c r="F181" s="88"/>
      <c r="G181" s="88"/>
      <c r="H181" s="88"/>
      <c r="I181" s="88"/>
      <c r="J181" s="88"/>
      <c r="K181" s="88"/>
      <c r="L181" s="88"/>
      <c r="M181" s="88"/>
      <c r="N181" s="88"/>
      <c r="O181" s="88"/>
      <c r="P181" s="88"/>
      <c r="Q181" s="88"/>
      <c r="R181" s="88"/>
      <c r="S181" s="88"/>
      <c r="T181" s="88"/>
    </row>
    <row r="182" spans="1:20" ht="16.5" customHeight="1">
      <c r="A182" s="88"/>
      <c r="B182" s="99"/>
      <c r="C182" s="88"/>
      <c r="D182" s="88"/>
      <c r="E182" s="88"/>
      <c r="F182" s="88"/>
      <c r="G182" s="88"/>
      <c r="H182" s="88"/>
      <c r="I182" s="88"/>
      <c r="J182" s="88"/>
      <c r="K182" s="88"/>
      <c r="L182" s="88"/>
      <c r="M182" s="88"/>
      <c r="N182" s="88"/>
      <c r="O182" s="88"/>
      <c r="P182" s="88"/>
      <c r="Q182" s="88"/>
      <c r="R182" s="88"/>
      <c r="S182" s="88"/>
      <c r="T182" s="88"/>
    </row>
    <row r="183" spans="1:20" ht="16.5" customHeight="1">
      <c r="A183" s="88"/>
      <c r="B183" s="99"/>
      <c r="C183" s="88"/>
      <c r="D183" s="88"/>
      <c r="E183" s="88"/>
      <c r="F183" s="88"/>
      <c r="G183" s="88"/>
      <c r="H183" s="88"/>
      <c r="I183" s="88"/>
      <c r="J183" s="88"/>
      <c r="K183" s="88"/>
      <c r="L183" s="88"/>
      <c r="M183" s="88"/>
      <c r="N183" s="88"/>
      <c r="O183" s="88"/>
      <c r="P183" s="88"/>
      <c r="Q183" s="88"/>
      <c r="R183" s="88"/>
      <c r="S183" s="88"/>
      <c r="T183" s="88"/>
    </row>
    <row r="184" spans="1:20" ht="16.5" customHeight="1">
      <c r="A184" s="88"/>
      <c r="B184" s="99"/>
      <c r="C184" s="88"/>
      <c r="D184" s="88"/>
      <c r="E184" s="88"/>
      <c r="F184" s="88"/>
      <c r="G184" s="88"/>
      <c r="H184" s="88"/>
      <c r="I184" s="88"/>
      <c r="J184" s="88"/>
      <c r="K184" s="88"/>
      <c r="L184" s="88"/>
      <c r="M184" s="88"/>
      <c r="N184" s="88"/>
      <c r="O184" s="88"/>
      <c r="P184" s="88"/>
      <c r="Q184" s="88"/>
      <c r="R184" s="88"/>
      <c r="S184" s="88"/>
      <c r="T184" s="88"/>
    </row>
    <row r="185" spans="1:20" ht="16.5" customHeight="1">
      <c r="A185" s="88"/>
      <c r="B185" s="99"/>
      <c r="C185" s="88"/>
      <c r="D185" s="88"/>
      <c r="E185" s="88"/>
      <c r="F185" s="88"/>
      <c r="G185" s="88"/>
      <c r="H185" s="88"/>
      <c r="I185" s="88"/>
      <c r="J185" s="88"/>
      <c r="K185" s="88"/>
      <c r="L185" s="88"/>
      <c r="M185" s="88"/>
      <c r="N185" s="88"/>
      <c r="O185" s="88"/>
      <c r="P185" s="88"/>
      <c r="Q185" s="88"/>
      <c r="R185" s="88"/>
      <c r="S185" s="88"/>
      <c r="T185" s="88"/>
    </row>
    <row r="186" spans="1:20" ht="16.5" customHeight="1">
      <c r="A186" s="88"/>
      <c r="B186" s="99"/>
      <c r="C186" s="88"/>
      <c r="D186" s="88"/>
      <c r="E186" s="88"/>
      <c r="F186" s="88"/>
      <c r="G186" s="88"/>
      <c r="H186" s="88"/>
      <c r="I186" s="88"/>
      <c r="J186" s="88"/>
      <c r="K186" s="88"/>
      <c r="L186" s="88"/>
      <c r="M186" s="88"/>
      <c r="N186" s="88"/>
      <c r="O186" s="88"/>
      <c r="P186" s="88"/>
      <c r="Q186" s="88"/>
      <c r="R186" s="88"/>
      <c r="S186" s="88"/>
      <c r="T186" s="88"/>
    </row>
    <row r="187" spans="1:20" ht="16.5" customHeight="1">
      <c r="A187" s="88"/>
      <c r="B187" s="99"/>
      <c r="C187" s="88"/>
      <c r="D187" s="88"/>
      <c r="E187" s="88"/>
      <c r="F187" s="88"/>
      <c r="G187" s="88"/>
      <c r="H187" s="88"/>
      <c r="I187" s="88"/>
      <c r="J187" s="88"/>
      <c r="K187" s="88"/>
      <c r="L187" s="88"/>
      <c r="M187" s="88"/>
      <c r="N187" s="88"/>
      <c r="O187" s="88"/>
      <c r="P187" s="88"/>
      <c r="Q187" s="88"/>
      <c r="R187" s="88"/>
      <c r="S187" s="88"/>
      <c r="T187" s="88"/>
    </row>
    <row r="188" spans="1:20" ht="16.5" customHeight="1">
      <c r="A188" s="88"/>
      <c r="B188" s="99"/>
      <c r="C188" s="88"/>
      <c r="D188" s="88"/>
      <c r="E188" s="88"/>
      <c r="F188" s="88"/>
      <c r="G188" s="88"/>
      <c r="H188" s="88"/>
      <c r="I188" s="88"/>
      <c r="J188" s="88"/>
      <c r="K188" s="88"/>
      <c r="L188" s="88"/>
      <c r="M188" s="88"/>
      <c r="N188" s="88"/>
      <c r="O188" s="88"/>
      <c r="P188" s="88"/>
      <c r="Q188" s="88"/>
      <c r="R188" s="88"/>
      <c r="S188" s="88"/>
      <c r="T188" s="88"/>
    </row>
    <row r="189" spans="1:20" ht="16.5" customHeight="1">
      <c r="A189" s="88"/>
      <c r="B189" s="99"/>
      <c r="C189" s="88"/>
      <c r="D189" s="88"/>
      <c r="E189" s="88"/>
      <c r="F189" s="88"/>
      <c r="G189" s="88"/>
      <c r="H189" s="88"/>
      <c r="I189" s="88"/>
      <c r="J189" s="88"/>
      <c r="K189" s="88"/>
      <c r="L189" s="88"/>
      <c r="M189" s="88"/>
      <c r="N189" s="88"/>
      <c r="O189" s="88"/>
      <c r="P189" s="88"/>
      <c r="Q189" s="88"/>
      <c r="R189" s="88"/>
      <c r="S189" s="88"/>
      <c r="T189" s="88"/>
    </row>
    <row r="190" spans="1:20" ht="16.5" customHeight="1">
      <c r="A190" s="88"/>
      <c r="B190" s="99"/>
      <c r="C190" s="88"/>
      <c r="D190" s="88"/>
      <c r="E190" s="88"/>
      <c r="F190" s="88"/>
      <c r="G190" s="88"/>
      <c r="H190" s="88"/>
      <c r="I190" s="88"/>
      <c r="J190" s="88"/>
      <c r="K190" s="88"/>
      <c r="L190" s="88"/>
      <c r="M190" s="88"/>
      <c r="N190" s="88"/>
      <c r="O190" s="88"/>
      <c r="P190" s="88"/>
      <c r="Q190" s="88"/>
      <c r="R190" s="88"/>
      <c r="S190" s="88"/>
      <c r="T190" s="88"/>
    </row>
    <row r="191" spans="1:20" ht="16.5" customHeight="1">
      <c r="A191" s="88"/>
      <c r="B191" s="99"/>
      <c r="C191" s="88"/>
      <c r="D191" s="88"/>
      <c r="E191" s="88"/>
      <c r="F191" s="88"/>
      <c r="G191" s="88"/>
      <c r="H191" s="88"/>
      <c r="I191" s="88"/>
      <c r="J191" s="88"/>
      <c r="K191" s="88"/>
      <c r="L191" s="88"/>
      <c r="M191" s="88"/>
      <c r="N191" s="88"/>
      <c r="O191" s="88"/>
      <c r="P191" s="88"/>
      <c r="Q191" s="88"/>
      <c r="R191" s="88"/>
      <c r="S191" s="88"/>
      <c r="T191" s="88"/>
    </row>
    <row r="192" spans="1:20" ht="16.5" customHeight="1">
      <c r="A192" s="88"/>
      <c r="B192" s="99"/>
      <c r="C192" s="88"/>
      <c r="D192" s="88"/>
      <c r="E192" s="88"/>
      <c r="F192" s="88"/>
      <c r="G192" s="88"/>
      <c r="H192" s="88"/>
      <c r="I192" s="88"/>
      <c r="J192" s="88"/>
      <c r="K192" s="88"/>
      <c r="L192" s="88"/>
      <c r="M192" s="88"/>
      <c r="N192" s="88"/>
      <c r="O192" s="88"/>
      <c r="P192" s="88"/>
      <c r="Q192" s="88"/>
      <c r="R192" s="88"/>
      <c r="S192" s="88"/>
      <c r="T192" s="88"/>
    </row>
    <row r="193" spans="1:20" ht="16.5" customHeight="1">
      <c r="A193" s="88"/>
      <c r="B193" s="99"/>
      <c r="C193" s="88"/>
      <c r="D193" s="88"/>
      <c r="E193" s="88"/>
      <c r="F193" s="88"/>
      <c r="G193" s="88"/>
      <c r="H193" s="88"/>
      <c r="I193" s="88"/>
      <c r="J193" s="88"/>
      <c r="K193" s="88"/>
      <c r="L193" s="88"/>
      <c r="M193" s="88"/>
      <c r="N193" s="88"/>
      <c r="O193" s="88"/>
      <c r="P193" s="88"/>
      <c r="Q193" s="88"/>
      <c r="R193" s="88"/>
      <c r="S193" s="88"/>
      <c r="T193" s="88"/>
    </row>
    <row r="194" spans="1:20" ht="16.5" customHeight="1">
      <c r="A194" s="88"/>
      <c r="B194" s="99"/>
      <c r="C194" s="88"/>
      <c r="D194" s="88"/>
      <c r="E194" s="88"/>
      <c r="F194" s="88"/>
      <c r="G194" s="88"/>
      <c r="H194" s="88"/>
      <c r="I194" s="88"/>
      <c r="J194" s="88"/>
      <c r="K194" s="88"/>
      <c r="L194" s="88"/>
      <c r="M194" s="88"/>
      <c r="N194" s="88"/>
      <c r="O194" s="88"/>
      <c r="P194" s="88"/>
      <c r="Q194" s="88"/>
      <c r="R194" s="88"/>
      <c r="S194" s="88"/>
      <c r="T194" s="88"/>
    </row>
    <row r="195" spans="1:20" ht="16.5" customHeight="1">
      <c r="A195" s="88"/>
      <c r="B195" s="99"/>
      <c r="C195" s="88"/>
      <c r="D195" s="88"/>
      <c r="E195" s="88"/>
      <c r="F195" s="88"/>
      <c r="G195" s="88"/>
      <c r="H195" s="88"/>
      <c r="I195" s="88"/>
      <c r="J195" s="88"/>
      <c r="K195" s="88"/>
      <c r="L195" s="88"/>
      <c r="M195" s="88"/>
      <c r="N195" s="88"/>
      <c r="O195" s="88"/>
      <c r="P195" s="88"/>
      <c r="Q195" s="88"/>
      <c r="R195" s="88"/>
      <c r="S195" s="88"/>
      <c r="T195" s="88"/>
    </row>
    <row r="196" spans="1:20" ht="16.5" customHeight="1">
      <c r="A196" s="88"/>
      <c r="B196" s="99"/>
      <c r="C196" s="88"/>
      <c r="D196" s="88"/>
      <c r="E196" s="88"/>
      <c r="F196" s="88"/>
      <c r="G196" s="88"/>
      <c r="H196" s="88"/>
      <c r="I196" s="88"/>
      <c r="J196" s="88"/>
      <c r="K196" s="88"/>
      <c r="L196" s="88"/>
      <c r="M196" s="88"/>
      <c r="N196" s="88"/>
      <c r="O196" s="88"/>
      <c r="P196" s="88"/>
      <c r="Q196" s="88"/>
      <c r="R196" s="88"/>
      <c r="S196" s="88"/>
      <c r="T196" s="88"/>
    </row>
    <row r="197" spans="1:20" ht="16.5" customHeight="1">
      <c r="A197" s="88"/>
      <c r="B197" s="99"/>
      <c r="C197" s="88"/>
      <c r="D197" s="88"/>
      <c r="E197" s="88"/>
      <c r="F197" s="88"/>
      <c r="G197" s="88"/>
      <c r="H197" s="88"/>
      <c r="I197" s="88"/>
      <c r="J197" s="88"/>
      <c r="K197" s="88"/>
      <c r="L197" s="88"/>
      <c r="M197" s="88"/>
      <c r="N197" s="88"/>
      <c r="O197" s="88"/>
      <c r="P197" s="88"/>
      <c r="Q197" s="88"/>
      <c r="R197" s="88"/>
      <c r="S197" s="88"/>
      <c r="T197" s="88"/>
    </row>
    <row r="198" spans="1:20" ht="16.5" customHeight="1">
      <c r="A198" s="88"/>
      <c r="B198" s="99"/>
      <c r="C198" s="88"/>
      <c r="D198" s="88"/>
      <c r="E198" s="88"/>
      <c r="F198" s="88"/>
      <c r="G198" s="88"/>
      <c r="H198" s="88"/>
      <c r="I198" s="88"/>
      <c r="J198" s="88"/>
      <c r="K198" s="88"/>
      <c r="L198" s="88"/>
      <c r="M198" s="88"/>
      <c r="N198" s="88"/>
      <c r="O198" s="88"/>
      <c r="P198" s="88"/>
      <c r="Q198" s="88"/>
      <c r="R198" s="88"/>
      <c r="S198" s="88"/>
      <c r="T198" s="88"/>
    </row>
    <row r="199" spans="1:20" ht="16.5" customHeight="1">
      <c r="A199" s="88"/>
      <c r="B199" s="99"/>
      <c r="C199" s="88"/>
      <c r="D199" s="88"/>
      <c r="E199" s="88"/>
      <c r="F199" s="88"/>
      <c r="G199" s="88"/>
      <c r="H199" s="88"/>
      <c r="I199" s="88"/>
      <c r="J199" s="88"/>
      <c r="K199" s="88"/>
      <c r="L199" s="88"/>
      <c r="M199" s="88"/>
      <c r="N199" s="88"/>
      <c r="O199" s="88"/>
      <c r="P199" s="88"/>
      <c r="Q199" s="88"/>
      <c r="R199" s="88"/>
      <c r="S199" s="88"/>
      <c r="T199" s="88"/>
    </row>
    <row r="200" spans="1:20" ht="16.5" customHeight="1">
      <c r="A200" s="88"/>
      <c r="B200" s="99"/>
      <c r="C200" s="88"/>
      <c r="D200" s="88"/>
      <c r="E200" s="88"/>
      <c r="F200" s="88"/>
      <c r="G200" s="88"/>
      <c r="H200" s="88"/>
      <c r="I200" s="88"/>
      <c r="J200" s="88"/>
      <c r="K200" s="88"/>
      <c r="L200" s="88"/>
      <c r="M200" s="88"/>
      <c r="N200" s="88"/>
      <c r="O200" s="88"/>
      <c r="P200" s="88"/>
      <c r="Q200" s="88"/>
      <c r="R200" s="88"/>
      <c r="S200" s="88"/>
      <c r="T200" s="88"/>
    </row>
    <row r="201" spans="1:20" ht="16.5" customHeight="1">
      <c r="A201" s="88"/>
      <c r="B201" s="99"/>
      <c r="C201" s="88"/>
      <c r="D201" s="88"/>
      <c r="E201" s="88"/>
      <c r="F201" s="88"/>
      <c r="G201" s="88"/>
      <c r="H201" s="88"/>
      <c r="I201" s="88"/>
      <c r="J201" s="88"/>
      <c r="K201" s="88"/>
      <c r="L201" s="88"/>
      <c r="M201" s="88"/>
      <c r="N201" s="88"/>
      <c r="O201" s="88"/>
      <c r="P201" s="88"/>
      <c r="Q201" s="88"/>
      <c r="R201" s="88"/>
      <c r="S201" s="88"/>
      <c r="T201" s="88"/>
    </row>
    <row r="202" spans="1:20" ht="16.5" customHeight="1">
      <c r="A202" s="88"/>
      <c r="B202" s="99"/>
      <c r="C202" s="88"/>
      <c r="D202" s="88"/>
      <c r="E202" s="88"/>
      <c r="F202" s="88"/>
      <c r="G202" s="88"/>
      <c r="H202" s="88"/>
      <c r="I202" s="88"/>
      <c r="J202" s="88"/>
      <c r="K202" s="88"/>
      <c r="L202" s="88"/>
      <c r="M202" s="88"/>
      <c r="N202" s="88"/>
      <c r="O202" s="88"/>
      <c r="P202" s="88"/>
      <c r="Q202" s="88"/>
      <c r="R202" s="88"/>
      <c r="S202" s="88"/>
      <c r="T202" s="88"/>
    </row>
    <row r="203" spans="1:20" ht="16.5" customHeight="1">
      <c r="A203" s="88"/>
      <c r="B203" s="99"/>
      <c r="C203" s="88"/>
      <c r="D203" s="88"/>
      <c r="E203" s="88"/>
      <c r="F203" s="88"/>
      <c r="G203" s="88"/>
      <c r="H203" s="88"/>
      <c r="I203" s="88"/>
      <c r="J203" s="88"/>
      <c r="K203" s="88"/>
      <c r="L203" s="88"/>
      <c r="M203" s="88"/>
      <c r="N203" s="88"/>
      <c r="O203" s="88"/>
      <c r="P203" s="88"/>
      <c r="Q203" s="88"/>
      <c r="R203" s="88"/>
      <c r="S203" s="88"/>
      <c r="T203" s="88"/>
    </row>
    <row r="204" spans="1:20" ht="16.5" customHeight="1">
      <c r="A204" s="88"/>
      <c r="B204" s="99"/>
      <c r="C204" s="88"/>
      <c r="D204" s="88"/>
      <c r="E204" s="88"/>
      <c r="F204" s="88"/>
      <c r="G204" s="88"/>
      <c r="H204" s="88"/>
      <c r="I204" s="88"/>
      <c r="J204" s="88"/>
      <c r="K204" s="88"/>
      <c r="L204" s="88"/>
      <c r="M204" s="88"/>
      <c r="N204" s="88"/>
      <c r="O204" s="88"/>
      <c r="P204" s="88"/>
      <c r="Q204" s="88"/>
      <c r="R204" s="88"/>
      <c r="S204" s="88"/>
      <c r="T204" s="88"/>
    </row>
    <row r="205" spans="1:20" ht="16.5" customHeight="1">
      <c r="A205" s="88"/>
      <c r="B205" s="99"/>
      <c r="C205" s="88"/>
      <c r="D205" s="88"/>
      <c r="E205" s="88"/>
      <c r="F205" s="88"/>
      <c r="G205" s="88"/>
      <c r="H205" s="88"/>
      <c r="I205" s="88"/>
      <c r="J205" s="88"/>
      <c r="K205" s="88"/>
      <c r="L205" s="88"/>
      <c r="M205" s="88"/>
      <c r="N205" s="88"/>
      <c r="O205" s="88"/>
      <c r="P205" s="88"/>
      <c r="Q205" s="88"/>
      <c r="R205" s="88"/>
      <c r="S205" s="88"/>
      <c r="T205" s="88"/>
    </row>
    <row r="206" spans="1:20" ht="16.5" customHeight="1">
      <c r="A206" s="88"/>
      <c r="B206" s="99"/>
      <c r="C206" s="88"/>
      <c r="D206" s="88"/>
      <c r="E206" s="88"/>
      <c r="F206" s="88"/>
      <c r="G206" s="88"/>
      <c r="H206" s="88"/>
      <c r="I206" s="88"/>
      <c r="J206" s="88"/>
      <c r="K206" s="88"/>
      <c r="L206" s="88"/>
      <c r="M206" s="88"/>
      <c r="N206" s="88"/>
      <c r="O206" s="88"/>
      <c r="P206" s="88"/>
      <c r="Q206" s="88"/>
      <c r="R206" s="88"/>
      <c r="S206" s="88"/>
      <c r="T206" s="88"/>
    </row>
    <row r="207" spans="1:20" ht="16.5" customHeight="1">
      <c r="A207" s="88"/>
      <c r="B207" s="99"/>
      <c r="C207" s="88"/>
      <c r="D207" s="88"/>
      <c r="E207" s="88"/>
      <c r="F207" s="88"/>
      <c r="G207" s="88"/>
      <c r="H207" s="88"/>
      <c r="I207" s="88"/>
      <c r="J207" s="88"/>
      <c r="K207" s="88"/>
      <c r="L207" s="88"/>
      <c r="M207" s="88"/>
      <c r="N207" s="88"/>
      <c r="O207" s="88"/>
      <c r="P207" s="88"/>
      <c r="Q207" s="88"/>
      <c r="R207" s="88"/>
      <c r="S207" s="88"/>
      <c r="T207" s="88"/>
    </row>
    <row r="208" spans="1:20" ht="16.5" customHeight="1">
      <c r="A208" s="88"/>
      <c r="B208" s="99"/>
      <c r="C208" s="88"/>
      <c r="D208" s="88"/>
      <c r="E208" s="88"/>
      <c r="F208" s="88"/>
      <c r="G208" s="88"/>
      <c r="H208" s="88"/>
      <c r="I208" s="88"/>
      <c r="J208" s="88"/>
      <c r="K208" s="88"/>
      <c r="L208" s="88"/>
      <c r="M208" s="88"/>
      <c r="N208" s="88"/>
      <c r="O208" s="88"/>
      <c r="P208" s="88"/>
      <c r="Q208" s="88"/>
      <c r="R208" s="88"/>
      <c r="S208" s="88"/>
      <c r="T208" s="88"/>
    </row>
    <row r="209" spans="1:20" ht="16.5" customHeight="1">
      <c r="A209" s="88"/>
      <c r="B209" s="99"/>
      <c r="C209" s="88"/>
      <c r="D209" s="88"/>
      <c r="E209" s="88"/>
      <c r="F209" s="88"/>
      <c r="G209" s="88"/>
      <c r="H209" s="88"/>
      <c r="I209" s="88"/>
      <c r="J209" s="88"/>
      <c r="K209" s="88"/>
      <c r="L209" s="88"/>
      <c r="M209" s="88"/>
      <c r="N209" s="88"/>
      <c r="O209" s="88"/>
      <c r="P209" s="88"/>
      <c r="Q209" s="88"/>
      <c r="R209" s="88"/>
      <c r="S209" s="88"/>
      <c r="T209" s="88"/>
    </row>
    <row r="210" spans="1:20" ht="16.5" customHeight="1">
      <c r="A210" s="88"/>
      <c r="B210" s="99"/>
      <c r="C210" s="88"/>
      <c r="D210" s="88"/>
      <c r="E210" s="88"/>
      <c r="F210" s="88"/>
      <c r="G210" s="88"/>
      <c r="H210" s="88"/>
      <c r="I210" s="88"/>
      <c r="J210" s="88"/>
      <c r="K210" s="88"/>
      <c r="L210" s="88"/>
      <c r="M210" s="88"/>
      <c r="N210" s="88"/>
      <c r="O210" s="88"/>
      <c r="P210" s="88"/>
      <c r="Q210" s="88"/>
      <c r="R210" s="88"/>
      <c r="S210" s="88"/>
      <c r="T210" s="88"/>
    </row>
    <row r="211" spans="1:20" ht="16.5" customHeight="1">
      <c r="A211" s="88"/>
      <c r="B211" s="99"/>
      <c r="C211" s="88"/>
      <c r="D211" s="88"/>
      <c r="E211" s="88"/>
      <c r="F211" s="88"/>
      <c r="G211" s="88"/>
      <c r="H211" s="88"/>
      <c r="I211" s="88"/>
      <c r="J211" s="88"/>
      <c r="K211" s="88"/>
      <c r="L211" s="88"/>
      <c r="M211" s="88"/>
      <c r="N211" s="88"/>
      <c r="O211" s="88"/>
      <c r="P211" s="88"/>
      <c r="Q211" s="88"/>
      <c r="R211" s="88"/>
      <c r="S211" s="88"/>
      <c r="T211" s="88"/>
    </row>
    <row r="212" spans="1:20" ht="16.5" customHeight="1">
      <c r="A212" s="88"/>
      <c r="B212" s="99"/>
      <c r="C212" s="88"/>
      <c r="D212" s="88"/>
      <c r="E212" s="88"/>
      <c r="F212" s="88"/>
      <c r="G212" s="88"/>
      <c r="H212" s="88"/>
      <c r="I212" s="88"/>
      <c r="J212" s="88"/>
      <c r="K212" s="88"/>
      <c r="L212" s="88"/>
      <c r="M212" s="88"/>
      <c r="N212" s="88"/>
      <c r="O212" s="88"/>
      <c r="P212" s="88"/>
      <c r="Q212" s="88"/>
      <c r="R212" s="88"/>
      <c r="S212" s="88"/>
      <c r="T212" s="88"/>
    </row>
    <row r="213" spans="1:20" ht="16.5" customHeight="1">
      <c r="A213" s="88"/>
      <c r="B213" s="99"/>
      <c r="C213" s="88"/>
      <c r="D213" s="88"/>
      <c r="E213" s="88"/>
      <c r="F213" s="88"/>
      <c r="G213" s="88"/>
      <c r="H213" s="88"/>
      <c r="I213" s="88"/>
      <c r="J213" s="88"/>
      <c r="K213" s="88"/>
      <c r="L213" s="88"/>
      <c r="M213" s="88"/>
      <c r="N213" s="88"/>
      <c r="O213" s="88"/>
      <c r="P213" s="88"/>
      <c r="Q213" s="88"/>
      <c r="R213" s="88"/>
      <c r="S213" s="88"/>
      <c r="T213" s="88"/>
    </row>
    <row r="214" spans="1:20" ht="16.5" customHeight="1">
      <c r="A214" s="88"/>
      <c r="B214" s="99"/>
      <c r="C214" s="88"/>
      <c r="D214" s="88"/>
      <c r="E214" s="88"/>
      <c r="F214" s="88"/>
      <c r="G214" s="88"/>
      <c r="H214" s="88"/>
      <c r="I214" s="88"/>
      <c r="J214" s="88"/>
      <c r="K214" s="88"/>
      <c r="L214" s="88"/>
      <c r="M214" s="88"/>
      <c r="N214" s="88"/>
      <c r="O214" s="88"/>
      <c r="P214" s="88"/>
      <c r="Q214" s="88"/>
      <c r="R214" s="88"/>
      <c r="S214" s="88"/>
      <c r="T214" s="88"/>
    </row>
    <row r="215" spans="1:20" ht="16.5" customHeight="1">
      <c r="A215" s="88"/>
      <c r="B215" s="99"/>
      <c r="C215" s="88"/>
      <c r="D215" s="88"/>
      <c r="E215" s="88"/>
      <c r="F215" s="88"/>
      <c r="G215" s="88"/>
      <c r="H215" s="88"/>
      <c r="I215" s="88"/>
      <c r="J215" s="88"/>
      <c r="K215" s="88"/>
      <c r="L215" s="88"/>
      <c r="M215" s="88"/>
      <c r="N215" s="88"/>
      <c r="O215" s="88"/>
      <c r="P215" s="88"/>
      <c r="Q215" s="88"/>
      <c r="R215" s="88"/>
      <c r="S215" s="88"/>
      <c r="T215" s="88"/>
    </row>
    <row r="216" spans="1:20" ht="16.5" customHeight="1">
      <c r="A216" s="88"/>
      <c r="B216" s="99"/>
      <c r="C216" s="88"/>
      <c r="D216" s="88"/>
      <c r="E216" s="88"/>
      <c r="F216" s="88"/>
      <c r="G216" s="88"/>
      <c r="H216" s="88"/>
      <c r="I216" s="88"/>
      <c r="J216" s="88"/>
      <c r="K216" s="88"/>
      <c r="L216" s="88"/>
      <c r="M216" s="88"/>
      <c r="N216" s="88"/>
      <c r="O216" s="88"/>
      <c r="P216" s="88"/>
      <c r="Q216" s="88"/>
      <c r="R216" s="88"/>
      <c r="S216" s="88"/>
      <c r="T216" s="88"/>
    </row>
    <row r="217" spans="1:20" ht="16.5" customHeight="1">
      <c r="A217" s="88"/>
      <c r="B217" s="99"/>
      <c r="C217" s="88"/>
      <c r="D217" s="88"/>
      <c r="E217" s="88"/>
      <c r="F217" s="88"/>
      <c r="G217" s="88"/>
      <c r="H217" s="88"/>
      <c r="I217" s="88"/>
      <c r="J217" s="88"/>
      <c r="K217" s="88"/>
      <c r="L217" s="88"/>
      <c r="M217" s="88"/>
      <c r="N217" s="88"/>
      <c r="O217" s="88"/>
      <c r="P217" s="88"/>
      <c r="Q217" s="88"/>
      <c r="R217" s="88"/>
      <c r="S217" s="88"/>
      <c r="T217" s="88"/>
    </row>
    <row r="218" spans="1:20" ht="16.5" customHeight="1">
      <c r="A218" s="88"/>
      <c r="B218" s="99"/>
      <c r="C218" s="88"/>
      <c r="D218" s="88"/>
      <c r="E218" s="88"/>
      <c r="F218" s="88"/>
      <c r="G218" s="88"/>
      <c r="H218" s="88"/>
      <c r="I218" s="88"/>
      <c r="J218" s="88"/>
      <c r="K218" s="88"/>
      <c r="L218" s="88"/>
      <c r="M218" s="88"/>
      <c r="N218" s="88"/>
      <c r="O218" s="88"/>
      <c r="P218" s="88"/>
      <c r="Q218" s="88"/>
      <c r="R218" s="88"/>
      <c r="S218" s="88"/>
      <c r="T218" s="88"/>
    </row>
    <row r="219" spans="1:20" ht="16.5" customHeight="1">
      <c r="A219" s="88"/>
      <c r="B219" s="99"/>
      <c r="C219" s="88"/>
      <c r="D219" s="88"/>
      <c r="E219" s="88"/>
      <c r="F219" s="88"/>
      <c r="G219" s="88"/>
      <c r="H219" s="88"/>
      <c r="I219" s="88"/>
      <c r="J219" s="88"/>
      <c r="K219" s="88"/>
      <c r="L219" s="88"/>
      <c r="M219" s="88"/>
      <c r="N219" s="88"/>
      <c r="O219" s="88"/>
      <c r="P219" s="88"/>
      <c r="Q219" s="88"/>
      <c r="R219" s="88"/>
      <c r="S219" s="88"/>
      <c r="T219" s="88"/>
    </row>
    <row r="220" spans="1:20" ht="16.5" customHeight="1">
      <c r="A220" s="88"/>
      <c r="B220" s="99"/>
      <c r="C220" s="88"/>
      <c r="D220" s="88"/>
      <c r="E220" s="88"/>
      <c r="F220" s="88"/>
      <c r="G220" s="88"/>
      <c r="H220" s="88"/>
      <c r="I220" s="88"/>
      <c r="J220" s="88"/>
      <c r="K220" s="88"/>
      <c r="L220" s="88"/>
      <c r="M220" s="88"/>
      <c r="N220" s="88"/>
      <c r="O220" s="88"/>
      <c r="P220" s="88"/>
      <c r="Q220" s="88"/>
      <c r="R220" s="88"/>
      <c r="S220" s="88"/>
      <c r="T220" s="88"/>
    </row>
    <row r="221" spans="1:20" ht="16.5" customHeight="1"/>
    <row r="222" spans="1:20" ht="16.5" customHeight="1"/>
    <row r="223" spans="1:20" ht="16.5" customHeight="1"/>
    <row r="224" spans="1:20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1">
    <mergeCell ref="B7:B8"/>
    <mergeCell ref="B9:B10"/>
    <mergeCell ref="E9:F9"/>
    <mergeCell ref="E10:F10"/>
    <mergeCell ref="B1:F1"/>
    <mergeCell ref="C3:D3"/>
    <mergeCell ref="C4:D4"/>
    <mergeCell ref="C5:F5"/>
    <mergeCell ref="C6:F6"/>
    <mergeCell ref="E7:F7"/>
    <mergeCell ref="E8:F8"/>
  </mergeCells>
  <phoneticPr fontId="21" type="noConversion"/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WBS</vt:lpstr>
      <vt:lpstr>신용정보입력</vt:lpstr>
      <vt:lpstr>Copy of 수수료 결제의 사본</vt:lpstr>
      <vt:lpstr>회의록_3_설계</vt:lpstr>
      <vt:lpstr>회의록_4_구현</vt:lpstr>
      <vt:lpstr>회의록_5_배포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추경현</dc:creator>
  <cp:lastModifiedBy>추경현</cp:lastModifiedBy>
  <dcterms:created xsi:type="dcterms:W3CDTF">2023-05-19T09:41:41Z</dcterms:created>
  <dcterms:modified xsi:type="dcterms:W3CDTF">2023-05-19T09:41:41Z</dcterms:modified>
</cp:coreProperties>
</file>